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GD\Desktop\Segundo Trimestre 2015\"/>
    </mc:Choice>
  </mc:AlternateContent>
  <bookViews>
    <workbookView xWindow="0" yWindow="0" windowWidth="28800" windowHeight="11835" tabRatio="829"/>
  </bookViews>
  <sheets>
    <sheet name="SEGUNDO TRIMESTRE FASP 2013" sheetId="1" r:id="rId1"/>
    <sheet name="SEGUNDO TRIMESTRE FASP 2013 (2" sheetId="2" r:id="rId2"/>
    <sheet name="SEGUNDO TRIMESTRE FASP 2014" sheetId="3" r:id="rId3"/>
    <sheet name="SEGUNDO TRIMESTRE FASP 2014 (2" sheetId="4" r:id="rId4"/>
    <sheet name="SEGUNDO TRIMESTRE FASP 2015" sheetId="5" r:id="rId5"/>
    <sheet name="SEGUNDO TRIMESTRE FASP 2015 (2" sheetId="6" r:id="rId6"/>
  </sheets>
  <definedNames>
    <definedName name="_xlnm._FilterDatabase" localSheetId="2" hidden="1">'SEGUNDO TRIMESTRE FASP 2014'!$A$10:$AF$10</definedName>
    <definedName name="_xlnm.Print_Area" localSheetId="0">'SEGUNDO TRIMESTRE FASP 2013'!$B$2:$AE$28</definedName>
    <definedName name="_xlnm.Print_Area" localSheetId="1">'SEGUNDO TRIMESTRE FASP 2013 (2'!$B$2:$AC$47</definedName>
    <definedName name="_xlnm.Print_Area" localSheetId="2">'SEGUNDO TRIMESTRE FASP 2014'!$A$2:$AE$25</definedName>
    <definedName name="_xlnm.Print_Area" localSheetId="3">'SEGUNDO TRIMESTRE FASP 2014 (2'!$B$2:$AC$48</definedName>
    <definedName name="_xlnm.Print_Area" localSheetId="4">'SEGUNDO TRIMESTRE FASP 2015'!$B$2:$AE$26</definedName>
    <definedName name="_xlnm.Print_Area" localSheetId="5">'SEGUNDO TRIMESTRE FASP 2015 (2'!$B$2:$AC$44</definedName>
    <definedName name="_xlnm.Print_Titles" localSheetId="0">'SEGUNDO TRIMESTRE FASP 2013'!$1:$10</definedName>
    <definedName name="_xlnm.Print_Titles" localSheetId="1">'SEGUNDO TRIMESTRE FASP 2013 (2'!$1:$11</definedName>
    <definedName name="_xlnm.Print_Titles" localSheetId="2">'SEGUNDO TRIMESTRE FASP 2014'!$3:$3</definedName>
    <definedName name="_xlnm.Print_Titles" localSheetId="3">'SEGUNDO TRIMESTRE FASP 2014 (2'!$1:$11</definedName>
    <definedName name="_xlnm.Print_Titles" localSheetId="4">'SEGUNDO TRIMESTRE FASP 2015'!$1:$10</definedName>
    <definedName name="_xlnm.Print_Titles" localSheetId="5">'SEGUNDO TRIMESTRE FASP 2015 (2'!$3:$3</definedName>
  </definedNames>
  <calcPr calcId="152511"/>
</workbook>
</file>

<file path=xl/calcChain.xml><?xml version="1.0" encoding="utf-8"?>
<calcChain xmlns="http://schemas.openxmlformats.org/spreadsheetml/2006/main">
  <c r="Y12" i="5" l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U12" i="4"/>
  <c r="V12" i="4"/>
  <c r="W12" i="4"/>
  <c r="AB13" i="4" s="1"/>
  <c r="R30" i="4"/>
  <c r="S30" i="4"/>
  <c r="T30" i="4"/>
  <c r="R11" i="3"/>
  <c r="S11" i="3"/>
  <c r="T11" i="3"/>
  <c r="U11" i="3"/>
  <c r="V11" i="3"/>
  <c r="W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U13" i="2"/>
  <c r="U12" i="2" s="1"/>
  <c r="U26" i="2"/>
  <c r="V26" i="2"/>
  <c r="W26" i="2"/>
  <c r="U29" i="2"/>
  <c r="V29" i="2"/>
  <c r="W29" i="2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X11" i="1"/>
  <c r="W11" i="1"/>
  <c r="V11" i="1"/>
  <c r="U11" i="1"/>
  <c r="T11" i="1"/>
  <c r="S11" i="1"/>
  <c r="R11" i="1"/>
  <c r="V13" i="2" l="1"/>
  <c r="V12" i="2" s="1"/>
  <c r="W13" i="2" l="1"/>
  <c r="W12" i="2" s="1"/>
</calcChain>
</file>

<file path=xl/sharedStrings.xml><?xml version="1.0" encoding="utf-8"?>
<sst xmlns="http://schemas.openxmlformats.org/spreadsheetml/2006/main" count="2451" uniqueCount="349">
  <si>
    <t xml:space="preserve"> Informes sobre la Situación Económica, las Finanzas Públicas y la Deuda Pública (FASP) AL 30 DE JUNIO DE 2015 EJERCICIO 2013 (NIVEL PROYECTO)</t>
  </si>
  <si>
    <t>ENTIDAD: Coahuila de Zaragoza</t>
  </si>
  <si>
    <t>PERIODO: Segundo Trimestre 2015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</si>
  <si>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</si>
  <si>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</si>
  <si>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</si>
  <si>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</si>
  <si>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</si>
  <si>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</si>
  <si>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</si>
  <si>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</si>
  <si>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</si>
  <si>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</si>
  <si>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</si>
  <si>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</si>
  <si>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</si>
  <si>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</si>
  <si>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</si>
  <si>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</si>
  <si>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</si>
  <si>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</si>
  <si>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</si>
  <si>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</si>
  <si>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</si>
  <si>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</si>
  <si>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</si>
  <si>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</si>
  <si>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</si>
  <si>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</si>
  <si>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</si>
  <si>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</si>
  <si>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</si>
  <si>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</si>
  <si>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</si>
  <si>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</si>
  <si>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Coahuila de Zaragoza</t>
  </si>
  <si>
    <t>FASP 01 13</t>
  </si>
  <si>
    <t>Cobertura estatal</t>
  </si>
  <si>
    <t>Cobertura municipal</t>
  </si>
  <si>
    <t/>
  </si>
  <si>
    <t>Aportaciones Federales</t>
  </si>
  <si>
    <t>I011 FASP</t>
  </si>
  <si>
    <t>TOTAL DEL PROGRAMA PRESUPUESTARIO</t>
  </si>
  <si>
    <t>COA13130100118623</t>
  </si>
  <si>
    <t>Fortalecimiento De Las Capacidades De Evaluacion En Control De Confianza (2013)</t>
  </si>
  <si>
    <t>Fortalecimiento de las Capacidades de Evaluación en Control de Confianza</t>
  </si>
  <si>
    <t>33-Aportaciones Federales para Entidades Federativas y Municipios</t>
  </si>
  <si>
    <t>COMISION ESTATAL DE SEGURIDAD PUBLICA</t>
  </si>
  <si>
    <t>Otros Proyectos</t>
  </si>
  <si>
    <t>En Ejecución</t>
  </si>
  <si>
    <t>2015</t>
  </si>
  <si>
    <t>Metros Cuadrados</t>
  </si>
  <si>
    <t>Financiera: programa ejerciendose / Física:  / Registro: programa ejerciendose</t>
  </si>
  <si>
    <t>COA13130100118722</t>
  </si>
  <si>
    <t>Profesionalizacion De Las Instituciones De Seguridad Publica (2013)</t>
  </si>
  <si>
    <t>FASP 02 13</t>
  </si>
  <si>
    <t>Profesionalización de las Instituciones de Seguridad Pública</t>
  </si>
  <si>
    <t>COA13130100118892</t>
  </si>
  <si>
    <t>Instrumentacion De La Estrategia En El Combate Al Secuestro (Uec´S) (2013)</t>
  </si>
  <si>
    <t>FASP 03 13</t>
  </si>
  <si>
    <t>Instrumentación de la Estrategia en el Combate al Secuestro (UECS)</t>
  </si>
  <si>
    <t>Financiera: programa ejercido al 100% / Física:  / Registro: programa ejercido al 100%</t>
  </si>
  <si>
    <t>COA13130100118984</t>
  </si>
  <si>
    <t>Implementacion De Centros De Operacion Estrategica (Coes) (2013)</t>
  </si>
  <si>
    <t>FASP 04 13</t>
  </si>
  <si>
    <t>COA13130100119077</t>
  </si>
  <si>
    <t>Huella Balistica Y Ratreo Computarizado De Armamento (2013)</t>
  </si>
  <si>
    <t>FASP 05 13</t>
  </si>
  <si>
    <t>Huella balística y rastreo computarizado de armamento</t>
  </si>
  <si>
    <t>SECRETARIA DE SEGURIDAD PUBLICA</t>
  </si>
  <si>
    <t>COA13130100119202</t>
  </si>
  <si>
    <t>Acceso A La Justicia Para Las Mujeres (2013)</t>
  </si>
  <si>
    <t>FASP 06 13</t>
  </si>
  <si>
    <t>Acceso a la justicia para las Mujeres</t>
  </si>
  <si>
    <t>COA13130100119326</t>
  </si>
  <si>
    <t>Nuevo Sistema De Justicia Penal (2013)</t>
  </si>
  <si>
    <t>FASP 07 13</t>
  </si>
  <si>
    <t>Nuevo Sistema de Justicia Penal</t>
  </si>
  <si>
    <t>COA13130100119386</t>
  </si>
  <si>
    <t>Fortalecimiento De Las Capacidades Humanas Y Tecnologicas Del Sistema Penitenciario Nacional (2013)</t>
  </si>
  <si>
    <t>FASP 08 13</t>
  </si>
  <si>
    <t>Fortalecimiento de las capacidades humanas y tecnológicas del Sistema Penitenciario Nacional</t>
  </si>
  <si>
    <t>COA13130100119449</t>
  </si>
  <si>
    <t>Red Nacional De Telecomunicaciones (2013)</t>
  </si>
  <si>
    <t>FASP 09 13</t>
  </si>
  <si>
    <t>COA13130100119511</t>
  </si>
  <si>
    <t>Sistema Nacional De Informacion (Base De Datos) (2013)</t>
  </si>
  <si>
    <t>FASP 10 13</t>
  </si>
  <si>
    <t>Sistema Nacional de Información (Bases de Datos)</t>
  </si>
  <si>
    <t>SECRETARIA DE SEGURIDAD PÚBLICA</t>
  </si>
  <si>
    <t>COA13130100119561</t>
  </si>
  <si>
    <t>Servicio De Llamadas De Emergencia 066 Y De Denuncia Anonima 089 (2013)</t>
  </si>
  <si>
    <t>FASP 11 13</t>
  </si>
  <si>
    <t>Servicios de llamadas de emergencia 066 y de denuncia anónima 089</t>
  </si>
  <si>
    <t>COA13130100119601</t>
  </si>
  <si>
    <t>Registro Público Vehicular (2013)</t>
  </si>
  <si>
    <t>FASP 12 13</t>
  </si>
  <si>
    <t>Registro Público Vehicular</t>
  </si>
  <si>
    <t>Financiera: programa cancelado / Física:  / Registro: programa cancelado</t>
  </si>
  <si>
    <t>COA13130100119682</t>
  </si>
  <si>
    <t>Unidad De Inteligencia Patrimonial Y Economica (Uipe´S) (2013)</t>
  </si>
  <si>
    <t>FASP 13 13</t>
  </si>
  <si>
    <t>Financiera: programa cancelado fasp 2013 / Física:  / Registro: programa cancelado fasp 2013</t>
  </si>
  <si>
    <t>COA13130100119891</t>
  </si>
  <si>
    <t>Evaluacion De Los Distintos Programas O Acciones (2013)</t>
  </si>
  <si>
    <t>FASP 14 13</t>
  </si>
  <si>
    <t>Evaluación de los distintos Programas o Acciones</t>
  </si>
  <si>
    <t>COA13130100120020</t>
  </si>
  <si>
    <t>Genetica Forense (2013)</t>
  </si>
  <si>
    <t>FASP 15 13</t>
  </si>
  <si>
    <t>COA13130100120168</t>
  </si>
  <si>
    <t>Fortalecimiento De Programas Prioritarios De Las Instituciones Estatales De Seguridad Pública E Imparticion De Justicia (2013)</t>
  </si>
  <si>
    <t>FASP 16 13</t>
  </si>
  <si>
    <t>Fortalecimiento de Programas Prioritarios de las Instituciones Estatales de Seguridad Pública e Impartición de Justicia</t>
  </si>
  <si>
    <t>627 - INSTALACIONES Y EQUIPAMIENTO EN CONSTRUCCIONES</t>
  </si>
  <si>
    <t>2 - GASTO DE INVERSIÓN</t>
  </si>
  <si>
    <t>SECRETARIA DE SEGURIDAD P¿BLICA,</t>
  </si>
  <si>
    <t>SIN IDENTIFICAR</t>
  </si>
  <si>
    <t>I011</t>
  </si>
  <si>
    <t>FASP</t>
  </si>
  <si>
    <t>33</t>
  </si>
  <si>
    <t>APORTACIONES FEDERALES PARA ENTIDADES FEDERATIVAS Y MUNICIPIOS</t>
  </si>
  <si>
    <t>APORTACIONES FEDERALES - 2</t>
  </si>
  <si>
    <t>2013</t>
  </si>
  <si>
    <t>2.- PARTIDA</t>
  </si>
  <si>
    <t>Gobierno de la Entidad</t>
  </si>
  <si>
    <t>622 - EDIFICACIÓN NO HABITACIONAL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</si>
  <si>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</si>
  <si>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</si>
  <si>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</si>
  <si>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</si>
  <si>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</si>
  <si>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551 - EQUIPO DE DEFENSA Y SEGURIDAD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</si>
  <si>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</si>
  <si>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</si>
  <si>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</si>
  <si>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</si>
  <si>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</si>
  <si>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</si>
  <si>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</si>
  <si>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512 - MUEBLES, EXCEPTO DE OFICINA Y ESTANTERÍA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</si>
  <si>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</si>
  <si>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</si>
  <si>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</si>
  <si>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353 - INSTALACIÓN, REPARACIÓN Y MANTENIMIENTO DE EQUIPO DE CÓMPUTO Y TECNOLOGÍA DE LA INFORMACIÓN</t>
  </si>
  <si>
    <t>337 - SERVICIOS DE PROTECCIÓN Y SEGURIDAD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</si>
  <si>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</si>
  <si>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</si>
  <si>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</si>
  <si>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317 - SERVICIOS DE ACCESO DE INTERNET, REDES Y PROCESAMIENTO DE INFORMACIÓN</t>
  </si>
  <si>
    <t>283 - PRENDAS DE PROTECCIÓN PARA SEGURIDAD PÚBLICA Y NACIONAL</t>
  </si>
  <si>
    <t>282 - MATERIALES DE SEGURIDAD PÚBLICA</t>
  </si>
  <si>
    <t>272 - PRENDAS DE SEGURIDAD Y PROTECCIÓN PERSONAL</t>
  </si>
  <si>
    <t>271 - VESTUARIO Y UNIFORMES</t>
  </si>
  <si>
    <t>259 - OTROS PRODUCTOS QUÍMICOS</t>
  </si>
  <si>
    <t>255 - MATERIALES, ACCESORIOS Y SUMINISTROS DE LABORATORIO</t>
  </si>
  <si>
    <t>254 - MATERIALES, ACCESORIOS Y SUMINISTROS MÉDICOS</t>
  </si>
  <si>
    <t>251 - PRODUCTOS QUÍMICOS BÁSICOS</t>
  </si>
  <si>
    <t>215 - MATERIAL IMPRESO E INFORMACIÓN DIGITAL</t>
  </si>
  <si>
    <t>211 - MATERIALES, ÚTILES Y EQUIPOS MENORES DE OFICINA</t>
  </si>
  <si>
    <t xml:space="preserve"> </t>
  </si>
  <si>
    <t>1.- PROGRAMA PRESUPUESTARIO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</si>
  <si>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</si>
  <si>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</si>
  <si>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</si>
  <si>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</si>
  <si>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</si>
  <si>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</si>
  <si>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</si>
  <si>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</si>
  <si>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</si>
  <si>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</si>
  <si>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</si>
  <si>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</si>
  <si>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</si>
  <si>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</si>
  <si>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</si>
  <si>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</si>
  <si>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 xml:space="preserve"> Informes sobre la Situación Económica, las Finanzas Públicas y la Deuda Pública (FASP) AL 30 DE JUNIO DE 2015 EJERCICIO 2013 (NIVEL FINANCIERO)</t>
  </si>
  <si>
    <t>Financiera: programa registrado en el 2014 / Física:  / Registro: programa registrado en el 2014 - SISTEMA: Pasa al siguiente nivel.</t>
  </si>
  <si>
    <t>Pieza</t>
  </si>
  <si>
    <t>2014</t>
  </si>
  <si>
    <t xml:space="preserve">COMICSION ESTATAL DE SEGURIDAD PÚBLICA Y PROCURADURIA GENERAL DE JUSTICIA </t>
  </si>
  <si>
    <t>FASP 14 14</t>
  </si>
  <si>
    <t>Fortalecimiento De Programas Prioritarios De Las Instituciones Estatales De Seguridad Pública E Impartición De Justicia (Fasp 2014)</t>
  </si>
  <si>
    <t>COA14140100293333</t>
  </si>
  <si>
    <t>Obra</t>
  </si>
  <si>
    <t>PROCURADURIA GENERAL DE JUSTICIA DEL ESTADO</t>
  </si>
  <si>
    <t>Genética Forense</t>
  </si>
  <si>
    <t>FASP 13 14</t>
  </si>
  <si>
    <t>Genética Forense (Fasp 2014)</t>
  </si>
  <si>
    <t>COA14140100293314</t>
  </si>
  <si>
    <t>Financiera: programa registrado en el 2014 / Física:  / Registro: programa pendiente por ejercer y registrado en el 2014 - SISTEMA: Pasa al siguiente nivel.</t>
  </si>
  <si>
    <t>Servicio</t>
  </si>
  <si>
    <t>COMISION ESTATAL DE SEGURIDAD PÚBLICA DEL ESTADO</t>
  </si>
  <si>
    <t>FASP 12 14</t>
  </si>
  <si>
    <t>Evaluación De Los Distintos Programas O Acciones(Fasp 2014)</t>
  </si>
  <si>
    <t>COA14140100293290</t>
  </si>
  <si>
    <t>COMISION ESTATAL DE SEGURIDAD PBLICA DEL ESTADO</t>
  </si>
  <si>
    <t>FASP 11 14</t>
  </si>
  <si>
    <t>Registro Publico Vehicular (Fasp 2014)</t>
  </si>
  <si>
    <t>COA14140100293513</t>
  </si>
  <si>
    <t>Equipo</t>
  </si>
  <si>
    <t>FASP 10 14</t>
  </si>
  <si>
    <t>Servicios De Llamadas De Emergencia 066 Y De Denuncia Anónima 089 (Fasp 2014)</t>
  </si>
  <si>
    <t>COA14140100293273</t>
  </si>
  <si>
    <t>COMISION ESTATAL DE SEGURIDAD PÍBLICA DEL ESTADO</t>
  </si>
  <si>
    <t>FASP 09 14</t>
  </si>
  <si>
    <t>Sistema Nacional De Información (Bases De Datos) (Fasp 2014)</t>
  </si>
  <si>
    <t>COA14140100293265</t>
  </si>
  <si>
    <t>Financiera: programa registrado en el 2014 y ejercido al 100% / Física:  / Registro: programa ejercido al 100% y registrado en el 2014 - SISTEMA: Pasa al siguiente nivel.</t>
  </si>
  <si>
    <t>Red Nacional de Telecomunicaciones</t>
  </si>
  <si>
    <t>FASP 08 14</t>
  </si>
  <si>
    <t>Red Nacional De Telecomunicaciones (Fasp 2014)</t>
  </si>
  <si>
    <t>COA14140100293256</t>
  </si>
  <si>
    <t>Financiera: programa fasp 2014 / Física:  / Registro: programa registrado en el 2014 - SISTEMA: Pasa al siguiente nivel.</t>
  </si>
  <si>
    <t>COMISION ESTATAL DE SEGURIDAD PÚBLICA</t>
  </si>
  <si>
    <t>FASP 07 14</t>
  </si>
  <si>
    <t>Fortalecimiento De Las Capacidades Humanas Y Tecnológicas Del Sistema Penitenciario Nacional (Fasp 2014)</t>
  </si>
  <si>
    <t>COA14140100293076</t>
  </si>
  <si>
    <t>FASP 06 14</t>
  </si>
  <si>
    <t>Nuevo Sistema De Justicia Penal(Fasp 2014)</t>
  </si>
  <si>
    <t>COA14140100292760</t>
  </si>
  <si>
    <t>PROCURADURIA GENERAL DEL ESTADO</t>
  </si>
  <si>
    <t>FASP 05 14</t>
  </si>
  <si>
    <t>Acceso A La Justicia Para Las Mujeres</t>
  </si>
  <si>
    <t>COA14140100292748</t>
  </si>
  <si>
    <t>Financiera: programa pendiente por ejercer y registrado en el 2014 / Física:  / Registro: programa pendiente por ejercer y registrado en el 2014 - SISTEMA: Pasa al siguiente nivel.</t>
  </si>
  <si>
    <t>Implementación de Centros de Operación Estratégica (COE¿s)</t>
  </si>
  <si>
    <t>FASP 04 14</t>
  </si>
  <si>
    <t>Implementación De Centros De Operación Estratégica (Coe¿S)(Fasp 2014)</t>
  </si>
  <si>
    <t>COA14140100292719</t>
  </si>
  <si>
    <t>Financiera: programa ejercido al 100% y registrado en el 2014 / Física:  / Registro: programa ejercido al 100% y registrado en el 2014 - SISTEMA: Pasa al siguiente nivel.</t>
  </si>
  <si>
    <t>FASP 03 14</t>
  </si>
  <si>
    <t>Instrumentación De La Estrategia En El Combate Al Secuestro (Uecs) (Fasp 2014)</t>
  </si>
  <si>
    <t>COA14140100292699</t>
  </si>
  <si>
    <t>FASP 02 14</t>
  </si>
  <si>
    <t>Profesionalización De Las Instituciones De Seguridad Pública (Fasp 2014)</t>
  </si>
  <si>
    <t>COA14140100292676</t>
  </si>
  <si>
    <t>FASP 01 2014</t>
  </si>
  <si>
    <t>Fortalecimiento De Las Capacidades De Evaluación En Control De Confianza ( Fasp 2014)</t>
  </si>
  <si>
    <t>COA14140100292600</t>
  </si>
  <si>
    <t xml:space="preserve"> Informes sobre la Situación Económica, las Finanzas Públicas y la Deuda Pública (FASP) AL 30 DE JUNIO DE 2015 EJERCICIO 2014 (NIVEL PROYECTO)</t>
  </si>
  <si>
    <t>622</t>
  </si>
  <si>
    <t>SECRETARIA DE SEGURIDAD P¿BLICA.</t>
  </si>
  <si>
    <t>597</t>
  </si>
  <si>
    <t>591</t>
  </si>
  <si>
    <t>569</t>
  </si>
  <si>
    <t>566</t>
  </si>
  <si>
    <t>565</t>
  </si>
  <si>
    <t>562</t>
  </si>
  <si>
    <t>562 - MAQUINARIA Y EQUIPO INDUSTRIAL</t>
  </si>
  <si>
    <t>551</t>
  </si>
  <si>
    <t>542</t>
  </si>
  <si>
    <t>542 - CARROCERÍAS Y REMOLQUES</t>
  </si>
  <si>
    <t>541</t>
  </si>
  <si>
    <t>532</t>
  </si>
  <si>
    <t>531</t>
  </si>
  <si>
    <t>523</t>
  </si>
  <si>
    <t>521</t>
  </si>
  <si>
    <t>519</t>
  </si>
  <si>
    <t>515</t>
  </si>
  <si>
    <t>511</t>
  </si>
  <si>
    <t>442</t>
  </si>
  <si>
    <t>357</t>
  </si>
  <si>
    <t>339</t>
  </si>
  <si>
    <t>339 - SERVICIOS PROFESIONALES, CIENTÍFICOS Y TÉCNICOS INTEGRALES</t>
  </si>
  <si>
    <t>337</t>
  </si>
  <si>
    <t>334</t>
  </si>
  <si>
    <t>333</t>
  </si>
  <si>
    <t>331</t>
  </si>
  <si>
    <t>319</t>
  </si>
  <si>
    <t>319 - SERVICIOS INTEGRALES Y OTROS SERVICIOS</t>
  </si>
  <si>
    <t>317</t>
  </si>
  <si>
    <t>291</t>
  </si>
  <si>
    <t>291 - HERRAMIENTAS MENORES</t>
  </si>
  <si>
    <t>283</t>
  </si>
  <si>
    <t>282</t>
  </si>
  <si>
    <t>271</t>
  </si>
  <si>
    <t>255</t>
  </si>
  <si>
    <t>254</t>
  </si>
  <si>
    <t>251</t>
  </si>
  <si>
    <t>248</t>
  </si>
  <si>
    <t>248 - MATERIALES COMPLEMENTARIOS</t>
  </si>
  <si>
    <t>212</t>
  </si>
  <si>
    <t>212 - MATERIALES Y ÚTILES DE IMPRESIÓN Y REPRODUCCIÓN</t>
  </si>
  <si>
    <t>PERIODO: Informe Definitivo 2014</t>
  </si>
  <si>
    <t xml:space="preserve"> Informes sobre la Situación Económica, las Finanzas Públicas y la Deuda Pública (FASP) AL 30 DE JUNIO DE 2015 EJERCICIO 2014 (NIVEL FINANCIERO)</t>
  </si>
  <si>
    <t>Financiera: PROGRAMA PENDIENTE POR EJERCER FASP 2015 / Física:  / Registro: PROGRAMA PENDIENTE POR EJERCER FASP 2015</t>
  </si>
  <si>
    <t>Equipamiento</t>
  </si>
  <si>
    <t>Seguridad</t>
  </si>
  <si>
    <t>Consejo Estatal de Seguridad Oública</t>
  </si>
  <si>
    <t>FASP (2015) 07</t>
  </si>
  <si>
    <t>Acceso A La  Justicia Para  Las Mujeres (2015)</t>
  </si>
  <si>
    <t>COA15150100469404</t>
  </si>
  <si>
    <t>Financiera: PROGRAMA EJERCIÉNDOSE FASP 2015 / Física:  / Registro: PROGRAMA EJERCIÉNDOSE FASP 2015</t>
  </si>
  <si>
    <t xml:space="preserve">Consejo Estatal de Seguridad Pública </t>
  </si>
  <si>
    <t>FASP (2015) 17</t>
  </si>
  <si>
    <t>Fortalecimiento De Programas Prioritarios De Las Instituciones Estatales De Seguridad Pública E Imparticion De Justicia (2015)</t>
  </si>
  <si>
    <t>COA15150100469300</t>
  </si>
  <si>
    <t>Estudio de preinversión</t>
  </si>
  <si>
    <t>Consejo Estatal de Seguridad Pública</t>
  </si>
  <si>
    <t>FASP (2015) 15</t>
  </si>
  <si>
    <t>Evaluacion De Los Distintos Programas O Acciones (2015)</t>
  </si>
  <si>
    <t>COA15150100469268</t>
  </si>
  <si>
    <t>FASP (2015) 13</t>
  </si>
  <si>
    <t>Registro Publico Vehícular (2015)</t>
  </si>
  <si>
    <t>COA15150100469227</t>
  </si>
  <si>
    <t>FASP (2015) 12</t>
  </si>
  <si>
    <t>Servicios De Llamadas De Emergencia 066 Y De Denuncia Anonima 089 (2015)</t>
  </si>
  <si>
    <t>COA15150100469209</t>
  </si>
  <si>
    <t>Consejo estatal de Seguridad Pública</t>
  </si>
  <si>
    <t>FASP (2015) 11</t>
  </si>
  <si>
    <t>Sistema Nacional De Informacion (Bases De Datos) (2015)</t>
  </si>
  <si>
    <t>COA15150100469190</t>
  </si>
  <si>
    <t>FASP (2015) 10</t>
  </si>
  <si>
    <t>Red Nacional De Telecomunicaciones (2015)</t>
  </si>
  <si>
    <t>COA15150100469164</t>
  </si>
  <si>
    <t>FASP (2015) 09</t>
  </si>
  <si>
    <t>Fortalecimiento De Las Capacidades Humanas Y Tecnológicas Del Sistema Penitenciario Nacional (2015)</t>
  </si>
  <si>
    <t>COA15150100469142</t>
  </si>
  <si>
    <t xml:space="preserve">Consejo estatal de Seguridad Pública </t>
  </si>
  <si>
    <t>FASP (2015) 08</t>
  </si>
  <si>
    <t>Nuevo Sistema De Justicia Penal (2015)</t>
  </si>
  <si>
    <t>COA15150100469130</t>
  </si>
  <si>
    <t>FASP (2015) 06</t>
  </si>
  <si>
    <t>Huella Balítica Y Rastreo Computarizado De  Armamento (Ibis/Etrace 2015)</t>
  </si>
  <si>
    <t>COA15150100469092</t>
  </si>
  <si>
    <t>Piezas</t>
  </si>
  <si>
    <t>Consejo Estatal De Seguridad Pública</t>
  </si>
  <si>
    <t>FASP (2015)  05</t>
  </si>
  <si>
    <t>Implementación De Centros De Operación Estratégica (Coe¿S) (2015)</t>
  </si>
  <si>
    <t>COA15150100469069</t>
  </si>
  <si>
    <t>FASP ( 2015) 04</t>
  </si>
  <si>
    <t>Instrumentación De La Estrategia En El Combate Al Secuestro (Uecs) (2015)</t>
  </si>
  <si>
    <t>COA15150100469056</t>
  </si>
  <si>
    <t>Financiera: PROGRAMA EJERCIÉNDOSE FASP 2015 / Física:  / Registro: PROGRAMA EJERCIENDOSE FASP 2015</t>
  </si>
  <si>
    <t>FASP (2015) 03</t>
  </si>
  <si>
    <t>Profesionalización De Las Instituciones De Seguridad Pública (2015)</t>
  </si>
  <si>
    <t>COA15150100469042</t>
  </si>
  <si>
    <t>Financiera: programa pendiente por ejercer fasp 2015 / Física: pendiente por ejercer avance físico fasp 2015 / Registro: programa pendiente por ejercer fap 2015</t>
  </si>
  <si>
    <t>FASP ( 2015) 02</t>
  </si>
  <si>
    <t>Fortalecimiento De Las Capacidades De Evaluación En Control De Confianza (2015)</t>
  </si>
  <si>
    <t>COA15150100469019</t>
  </si>
  <si>
    <t>SECRETARIA DE SEGURIDAD P¿BLICA,,,</t>
  </si>
  <si>
    <t xml:space="preserve"> Informes sobre la Situación Económica, las Finanzas Públicas y la Deuda Pública (FASP) AL 30 DE JUNIO DE 2015 EJERCICIO 2015 (NIVEL PROYECTO)</t>
  </si>
  <si>
    <t>529 - OTRO MOBILIARIO Y EQUIPO EDUCACIONAL Y RECREATIVO</t>
  </si>
  <si>
    <t>273 - ARTÍCULOS DEPORTIVOS</t>
  </si>
  <si>
    <t xml:space="preserve"> Informes sobre la Situación Económica, las Finanzas Públicas y la Deuda Pública (FASP) AL 30 DE JUNIO DE 2015 EJERCICIO 2015 (NIVEL FINANCIERO)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</si>
</sst>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8" formatCode="&quot;$&quot;#,##0"/>
    <numFmt numFmtId="169" formatCode="&quot;&quot;#,##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b/>
      <sz val="14"/>
      <name val="Soberana Titular"/>
      <family val="3"/>
    </font>
    <font>
      <sz val="10"/>
      <name val="Soberana Sans"/>
      <family val="3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/>
      <top style="dotted">
        <color rgb="FF969696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3" fontId="18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8" fontId="26" fillId="0" borderId="0" xfId="0" applyNumberFormat="1" applyFont="1" applyFill="1" applyAlignment="1">
      <alignment vertical="center" wrapText="1"/>
    </xf>
    <xf numFmtId="0" fontId="20" fillId="36" borderId="10" xfId="42" applyFont="1" applyFill="1" applyBorder="1" applyAlignment="1">
      <alignment horizontal="center" vertical="center"/>
    </xf>
    <xf numFmtId="0" fontId="20" fillId="36" borderId="11" xfId="42" applyFont="1" applyFill="1" applyBorder="1" applyAlignment="1">
      <alignment horizontal="center" vertical="center"/>
    </xf>
    <xf numFmtId="0" fontId="20" fillId="37" borderId="12" xfId="42" applyFont="1" applyFill="1" applyBorder="1" applyAlignment="1">
      <alignment horizontal="center" vertical="center"/>
    </xf>
    <xf numFmtId="0" fontId="20" fillId="37" borderId="14" xfId="42" applyFont="1" applyFill="1" applyBorder="1" applyAlignment="1">
      <alignment horizontal="center" vertical="center"/>
    </xf>
    <xf numFmtId="0" fontId="20" fillId="37" borderId="10" xfId="42" applyFont="1" applyFill="1" applyBorder="1" applyAlignment="1">
      <alignment horizontal="center" vertical="center"/>
    </xf>
    <xf numFmtId="0" fontId="20" fillId="37" borderId="11" xfId="42" applyFont="1" applyFill="1" applyBorder="1" applyAlignment="1">
      <alignment horizontal="center" vertical="center"/>
    </xf>
    <xf numFmtId="0" fontId="20" fillId="38" borderId="14" xfId="42" applyFont="1" applyFill="1" applyBorder="1" applyAlignment="1">
      <alignment horizontal="center" vertical="center"/>
    </xf>
    <xf numFmtId="0" fontId="20" fillId="38" borderId="10" xfId="42" applyFont="1" applyFill="1" applyBorder="1" applyAlignment="1">
      <alignment horizontal="center" vertical="center"/>
    </xf>
    <xf numFmtId="0" fontId="20" fillId="38" borderId="11" xfId="42" applyFont="1" applyFill="1" applyBorder="1" applyAlignment="1">
      <alignment horizontal="center" vertical="center"/>
    </xf>
    <xf numFmtId="0" fontId="20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0" fillId="39" borderId="15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vertical="center" wrapText="1"/>
    </xf>
    <xf numFmtId="168" fontId="27" fillId="0" borderId="18" xfId="0" applyNumberFormat="1" applyFont="1" applyFill="1" applyBorder="1" applyAlignment="1">
      <alignment vertical="center" wrapText="1"/>
    </xf>
    <xf numFmtId="168" fontId="27" fillId="0" borderId="18" xfId="0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center"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168" fontId="20" fillId="0" borderId="0" xfId="4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vertical="center" wrapText="1"/>
    </xf>
    <xf numFmtId="168" fontId="27" fillId="0" borderId="18" xfId="0" applyNumberFormat="1" applyFont="1" applyFill="1" applyBorder="1" applyAlignment="1">
      <alignment horizontal="center" vertical="center" wrapText="1"/>
    </xf>
    <xf numFmtId="4" fontId="27" fillId="0" borderId="18" xfId="0" applyNumberFormat="1" applyFont="1" applyFill="1" applyBorder="1" applyAlignment="1">
      <alignment horizontal="center" vertical="center" wrapText="1"/>
    </xf>
    <xf numFmtId="169" fontId="27" fillId="0" borderId="18" xfId="0" applyNumberFormat="1" applyFont="1" applyFill="1" applyBorder="1" applyAlignment="1">
      <alignment horizontal="center" vertical="center" wrapText="1"/>
    </xf>
    <xf numFmtId="10" fontId="27" fillId="0" borderId="18" xfId="0" applyNumberFormat="1" applyFont="1" applyFill="1" applyBorder="1" applyAlignment="1">
      <alignment horizontal="left" vertical="center" wrapText="1"/>
    </xf>
    <xf numFmtId="0" fontId="0" fillId="0" borderId="0" xfId="0" applyFill="1"/>
    <xf numFmtId="10" fontId="27" fillId="0" borderId="17" xfId="0" applyNumberFormat="1" applyFont="1" applyFill="1" applyBorder="1" applyAlignment="1">
      <alignment horizontal="left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168" fontId="27" fillId="0" borderId="19" xfId="0" applyNumberFormat="1" applyFont="1" applyFill="1" applyBorder="1" applyAlignment="1">
      <alignment vertical="center" wrapText="1"/>
    </xf>
    <xf numFmtId="168" fontId="27" fillId="0" borderId="19" xfId="0" applyNumberFormat="1" applyFont="1" applyFill="1" applyBorder="1" applyAlignment="1">
      <alignment horizontal="center" vertical="center" wrapText="1"/>
    </xf>
    <xf numFmtId="10" fontId="28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26" fillId="0" borderId="0" xfId="0" applyFont="1" applyFill="1" applyAlignment="1">
      <alignment horizontal="left" vertical="center" wrapText="1"/>
    </xf>
    <xf numFmtId="168" fontId="26" fillId="0" borderId="0" xfId="0" applyNumberFormat="1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3" fontId="0" fillId="0" borderId="0" xfId="0" applyNumberFormat="1"/>
    <xf numFmtId="43" fontId="27" fillId="0" borderId="17" xfId="43" applyFont="1" applyFill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2:AW27"/>
  <sheetViews>
    <sheetView showGridLines="0" tabSelected="1" view="pageBreakPreview" topLeftCell="C1" zoomScale="80" zoomScaleNormal="80" zoomScaleSheetLayoutView="80" workbookViewId="0">
      <selection activeCell="F15" sqref="F15"/>
    </sheetView>
  </sheetViews>
  <sheetFormatPr baseColWidth="10" defaultColWidth="11.85546875" defaultRowHeight="13.35" customHeight="1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3" width="14.71093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2" spans="2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49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2:49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49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49" ht="15" customHeight="1">
      <c r="B6" s="10"/>
      <c r="C6" s="11" t="s">
        <v>1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  <c r="AD6" s="13"/>
      <c r="AE6" s="13"/>
      <c r="AF6" s="13"/>
    </row>
    <row r="7" spans="2:49" ht="15" customHeight="1">
      <c r="B7" s="15" t="s">
        <v>2</v>
      </c>
      <c r="C7" s="15"/>
      <c r="D7" s="15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  <c r="Y7" s="12"/>
      <c r="Z7" s="12"/>
      <c r="AA7" s="12"/>
      <c r="AB7" s="12"/>
      <c r="AC7" s="13"/>
      <c r="AD7" s="13"/>
      <c r="AE7" s="13"/>
      <c r="AF7" s="13"/>
    </row>
    <row r="8" spans="2:49" ht="7.5" customHeight="1"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3"/>
      <c r="AD8" s="13"/>
      <c r="AE8" s="13"/>
      <c r="AF8" s="13"/>
    </row>
    <row r="9" spans="2:49" ht="21" customHeight="1" thickBot="1">
      <c r="B9" s="10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0"/>
    </row>
    <row r="10" spans="2:49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49" s="32" customFormat="1" ht="60" customHeight="1">
      <c r="B11" s="28"/>
      <c r="C11" s="33" t="s">
        <v>35</v>
      </c>
      <c r="D11" s="34"/>
      <c r="E11" s="35" t="s">
        <v>36</v>
      </c>
      <c r="F11" s="35" t="s">
        <v>35</v>
      </c>
      <c r="G11" s="35" t="s">
        <v>37</v>
      </c>
      <c r="H11" s="36" t="s">
        <v>38</v>
      </c>
      <c r="I11" s="36" t="s">
        <v>39</v>
      </c>
      <c r="J11" s="37" t="s">
        <v>40</v>
      </c>
      <c r="K11" s="36" t="s">
        <v>41</v>
      </c>
      <c r="L11" s="38"/>
      <c r="M11" s="34"/>
      <c r="N11" s="34"/>
      <c r="O11" s="39" t="s">
        <v>42</v>
      </c>
      <c r="P11" s="34"/>
      <c r="Q11" s="34"/>
      <c r="R11" s="40">
        <f t="shared" ref="R11:X11" si="0">SUM(R12:R27)</f>
        <v>213426544</v>
      </c>
      <c r="S11" s="40">
        <f t="shared" si="0"/>
        <v>213426743.97999999</v>
      </c>
      <c r="T11" s="40">
        <f t="shared" si="0"/>
        <v>213426543.97999999</v>
      </c>
      <c r="U11" s="40">
        <f t="shared" si="0"/>
        <v>196431682.13999999</v>
      </c>
      <c r="V11" s="40">
        <f t="shared" si="0"/>
        <v>196431682.13999999</v>
      </c>
      <c r="W11" s="40">
        <f t="shared" si="0"/>
        <v>196431682.13999999</v>
      </c>
      <c r="X11" s="40">
        <f t="shared" si="0"/>
        <v>0</v>
      </c>
      <c r="Y11" s="34"/>
      <c r="Z11" s="34"/>
      <c r="AA11" s="34"/>
      <c r="AB11" s="34"/>
      <c r="AC11" s="34"/>
      <c r="AD11" s="34"/>
      <c r="AE11" s="41"/>
      <c r="AF11" s="28"/>
    </row>
    <row r="12" spans="2:49" ht="60" customHeight="1">
      <c r="B12" s="10"/>
      <c r="C12" s="42" t="s">
        <v>43</v>
      </c>
      <c r="D12" s="42" t="s">
        <v>44</v>
      </c>
      <c r="E12" s="35" t="s">
        <v>36</v>
      </c>
      <c r="F12" s="35" t="s">
        <v>35</v>
      </c>
      <c r="G12" s="35" t="s">
        <v>37</v>
      </c>
      <c r="H12" s="36" t="s">
        <v>38</v>
      </c>
      <c r="I12" s="36" t="s">
        <v>39</v>
      </c>
      <c r="J12" s="37" t="s">
        <v>40</v>
      </c>
      <c r="K12" s="36" t="s">
        <v>41</v>
      </c>
      <c r="L12" s="43" t="s">
        <v>45</v>
      </c>
      <c r="M12" s="36" t="s">
        <v>46</v>
      </c>
      <c r="N12" s="36" t="s">
        <v>47</v>
      </c>
      <c r="O12" s="36" t="s">
        <v>48</v>
      </c>
      <c r="P12" s="43" t="s">
        <v>49</v>
      </c>
      <c r="Q12" s="43" t="s">
        <v>50</v>
      </c>
      <c r="R12" s="36">
        <v>12000000</v>
      </c>
      <c r="S12" s="36">
        <v>16775622.59</v>
      </c>
      <c r="T12" s="36">
        <v>16775622.59</v>
      </c>
      <c r="U12" s="36">
        <v>15023877.710000001</v>
      </c>
      <c r="V12" s="36">
        <v>15023877.710000001</v>
      </c>
      <c r="W12" s="36">
        <v>15023877.710000001</v>
      </c>
      <c r="X12" s="36">
        <v>0</v>
      </c>
      <c r="Y12" s="44">
        <f t="shared" ref="Y12:Y27" si="1">IF(ISERROR(W12/S12),0,((W12/S12)*100))</f>
        <v>89.557795124431223</v>
      </c>
      <c r="Z12" s="43">
        <v>0</v>
      </c>
      <c r="AA12" s="43" t="s">
        <v>51</v>
      </c>
      <c r="AB12" s="45">
        <v>312</v>
      </c>
      <c r="AC12" s="44">
        <v>100</v>
      </c>
      <c r="AD12" s="44">
        <v>4.3</v>
      </c>
      <c r="AE12" s="46" t="s">
        <v>52</v>
      </c>
      <c r="AF12" s="10"/>
    </row>
    <row r="13" spans="2:49" ht="60" customHeight="1">
      <c r="B13" s="10"/>
      <c r="C13" s="42" t="s">
        <v>53</v>
      </c>
      <c r="D13" s="42" t="s">
        <v>54</v>
      </c>
      <c r="E13" s="35" t="s">
        <v>55</v>
      </c>
      <c r="F13" s="35" t="s">
        <v>35</v>
      </c>
      <c r="G13" s="35" t="s">
        <v>37</v>
      </c>
      <c r="H13" s="36" t="s">
        <v>38</v>
      </c>
      <c r="I13" s="36" t="s">
        <v>39</v>
      </c>
      <c r="J13" s="37" t="s">
        <v>40</v>
      </c>
      <c r="K13" s="36" t="s">
        <v>41</v>
      </c>
      <c r="L13" s="43" t="s">
        <v>56</v>
      </c>
      <c r="M13" s="36" t="s">
        <v>46</v>
      </c>
      <c r="N13" s="36" t="s">
        <v>47</v>
      </c>
      <c r="O13" s="36" t="s">
        <v>48</v>
      </c>
      <c r="P13" s="43" t="s">
        <v>49</v>
      </c>
      <c r="Q13" s="43" t="s">
        <v>50</v>
      </c>
      <c r="R13" s="36">
        <v>10000000</v>
      </c>
      <c r="S13" s="36">
        <v>8706731.9700000007</v>
      </c>
      <c r="T13" s="36">
        <v>8706731.9700000007</v>
      </c>
      <c r="U13" s="36">
        <v>7007501.8600000003</v>
      </c>
      <c r="V13" s="36">
        <v>7007501.8600000003</v>
      </c>
      <c r="W13" s="36">
        <v>7007501.8600000003</v>
      </c>
      <c r="X13" s="36">
        <v>0</v>
      </c>
      <c r="Y13" s="44">
        <f t="shared" si="1"/>
        <v>80.483720920146808</v>
      </c>
      <c r="Z13" s="43">
        <v>0</v>
      </c>
      <c r="AA13" s="43" t="s">
        <v>51</v>
      </c>
      <c r="AB13" s="45">
        <v>208</v>
      </c>
      <c r="AC13" s="44">
        <v>100</v>
      </c>
      <c r="AD13" s="44">
        <v>78</v>
      </c>
      <c r="AE13" s="46" t="s">
        <v>52</v>
      </c>
      <c r="AF13" s="10"/>
    </row>
    <row r="14" spans="2:49" ht="60" customHeight="1">
      <c r="B14" s="10"/>
      <c r="C14" s="42" t="s">
        <v>57</v>
      </c>
      <c r="D14" s="42" t="s">
        <v>58</v>
      </c>
      <c r="E14" s="35" t="s">
        <v>59</v>
      </c>
      <c r="F14" s="35" t="s">
        <v>35</v>
      </c>
      <c r="G14" s="35" t="s">
        <v>37</v>
      </c>
      <c r="H14" s="36" t="s">
        <v>38</v>
      </c>
      <c r="I14" s="36" t="s">
        <v>39</v>
      </c>
      <c r="J14" s="37" t="s">
        <v>40</v>
      </c>
      <c r="K14" s="36" t="s">
        <v>41</v>
      </c>
      <c r="L14" s="43" t="s">
        <v>60</v>
      </c>
      <c r="M14" s="36" t="s">
        <v>46</v>
      </c>
      <c r="N14" s="36" t="s">
        <v>47</v>
      </c>
      <c r="O14" s="36" t="s">
        <v>48</v>
      </c>
      <c r="P14" s="43" t="s">
        <v>49</v>
      </c>
      <c r="Q14" s="43" t="s">
        <v>50</v>
      </c>
      <c r="R14" s="36">
        <v>10000000</v>
      </c>
      <c r="S14" s="36">
        <v>7000000</v>
      </c>
      <c r="T14" s="36">
        <v>7000000</v>
      </c>
      <c r="U14" s="36">
        <v>7000000</v>
      </c>
      <c r="V14" s="36">
        <v>7000000</v>
      </c>
      <c r="W14" s="36">
        <v>7000000</v>
      </c>
      <c r="X14" s="36">
        <v>0</v>
      </c>
      <c r="Y14" s="44">
        <f t="shared" si="1"/>
        <v>100</v>
      </c>
      <c r="Z14" s="43">
        <v>0</v>
      </c>
      <c r="AA14" s="43" t="s">
        <v>51</v>
      </c>
      <c r="AB14" s="45">
        <v>1</v>
      </c>
      <c r="AC14" s="44">
        <v>100</v>
      </c>
      <c r="AD14" s="44">
        <v>100</v>
      </c>
      <c r="AE14" s="46" t="s">
        <v>61</v>
      </c>
      <c r="AF14" s="10"/>
    </row>
    <row r="15" spans="2:49" ht="60" customHeight="1">
      <c r="B15" s="10"/>
      <c r="C15" s="42" t="s">
        <v>62</v>
      </c>
      <c r="D15" s="42" t="s">
        <v>63</v>
      </c>
      <c r="E15" s="35" t="s">
        <v>64</v>
      </c>
      <c r="F15" s="35" t="s">
        <v>35</v>
      </c>
      <c r="G15" s="35" t="s">
        <v>37</v>
      </c>
      <c r="H15" s="36" t="s">
        <v>38</v>
      </c>
      <c r="I15" s="36" t="s">
        <v>39</v>
      </c>
      <c r="J15" s="37" t="s">
        <v>40</v>
      </c>
      <c r="K15" s="36" t="s">
        <v>41</v>
      </c>
      <c r="L15" s="43" t="s">
        <v>39</v>
      </c>
      <c r="M15" s="36" t="s">
        <v>46</v>
      </c>
      <c r="N15" s="36" t="s">
        <v>47</v>
      </c>
      <c r="O15" s="36" t="s">
        <v>48</v>
      </c>
      <c r="P15" s="43" t="s">
        <v>49</v>
      </c>
      <c r="Q15" s="43" t="s">
        <v>50</v>
      </c>
      <c r="R15" s="36">
        <v>4000000</v>
      </c>
      <c r="S15" s="36">
        <v>4000000</v>
      </c>
      <c r="T15" s="36">
        <v>4000000</v>
      </c>
      <c r="U15" s="36">
        <v>3584603.79</v>
      </c>
      <c r="V15" s="36">
        <v>3584603.79</v>
      </c>
      <c r="W15" s="36">
        <v>3584603.79</v>
      </c>
      <c r="X15" s="36">
        <v>0</v>
      </c>
      <c r="Y15" s="44">
        <f t="shared" si="1"/>
        <v>89.615094749999997</v>
      </c>
      <c r="Z15" s="43">
        <v>0</v>
      </c>
      <c r="AA15" s="43" t="s">
        <v>51</v>
      </c>
      <c r="AB15" s="45">
        <v>1081</v>
      </c>
      <c r="AC15" s="44">
        <v>100</v>
      </c>
      <c r="AD15" s="44">
        <v>99.7</v>
      </c>
      <c r="AE15" s="46" t="s">
        <v>52</v>
      </c>
      <c r="AF15" s="10"/>
    </row>
    <row r="16" spans="2:49" ht="60" customHeight="1">
      <c r="B16" s="10"/>
      <c r="C16" s="42" t="s">
        <v>65</v>
      </c>
      <c r="D16" s="42" t="s">
        <v>66</v>
      </c>
      <c r="E16" s="35" t="s">
        <v>67</v>
      </c>
      <c r="F16" s="35" t="s">
        <v>35</v>
      </c>
      <c r="G16" s="35" t="s">
        <v>37</v>
      </c>
      <c r="H16" s="36" t="s">
        <v>38</v>
      </c>
      <c r="I16" s="36" t="s">
        <v>39</v>
      </c>
      <c r="J16" s="37" t="s">
        <v>40</v>
      </c>
      <c r="K16" s="36" t="s">
        <v>41</v>
      </c>
      <c r="L16" s="43" t="s">
        <v>68</v>
      </c>
      <c r="M16" s="36" t="s">
        <v>46</v>
      </c>
      <c r="N16" s="36" t="s">
        <v>69</v>
      </c>
      <c r="O16" s="36" t="s">
        <v>48</v>
      </c>
      <c r="P16" s="43" t="s">
        <v>49</v>
      </c>
      <c r="Q16" s="43" t="s">
        <v>50</v>
      </c>
      <c r="R16" s="36">
        <v>15000000</v>
      </c>
      <c r="S16" s="36">
        <v>7768097.7599999998</v>
      </c>
      <c r="T16" s="36">
        <v>7768097.7599999998</v>
      </c>
      <c r="U16" s="36">
        <v>7768097.7599999998</v>
      </c>
      <c r="V16" s="36">
        <v>7768097.7599999998</v>
      </c>
      <c r="W16" s="36">
        <v>7768097.7599999998</v>
      </c>
      <c r="X16" s="36">
        <v>0</v>
      </c>
      <c r="Y16" s="44">
        <f t="shared" si="1"/>
        <v>100</v>
      </c>
      <c r="Z16" s="43">
        <v>0</v>
      </c>
      <c r="AA16" s="43" t="s">
        <v>51</v>
      </c>
      <c r="AB16" s="45">
        <v>11</v>
      </c>
      <c r="AC16" s="44">
        <v>100</v>
      </c>
      <c r="AD16" s="44">
        <v>100</v>
      </c>
      <c r="AE16" s="46" t="s">
        <v>61</v>
      </c>
      <c r="AF16" s="10"/>
    </row>
    <row r="17" spans="2:34" ht="60" customHeight="1">
      <c r="B17" s="10"/>
      <c r="C17" s="42" t="s">
        <v>70</v>
      </c>
      <c r="D17" s="42" t="s">
        <v>71</v>
      </c>
      <c r="E17" s="35" t="s">
        <v>72</v>
      </c>
      <c r="F17" s="35" t="s">
        <v>35</v>
      </c>
      <c r="G17" s="35" t="s">
        <v>37</v>
      </c>
      <c r="H17" s="36" t="s">
        <v>38</v>
      </c>
      <c r="I17" s="36" t="s">
        <v>39</v>
      </c>
      <c r="J17" s="37" t="s">
        <v>40</v>
      </c>
      <c r="K17" s="36" t="s">
        <v>41</v>
      </c>
      <c r="L17" s="43" t="s">
        <v>73</v>
      </c>
      <c r="M17" s="36" t="s">
        <v>46</v>
      </c>
      <c r="N17" s="36" t="s">
        <v>69</v>
      </c>
      <c r="O17" s="36" t="s">
        <v>48</v>
      </c>
      <c r="P17" s="43" t="s">
        <v>49</v>
      </c>
      <c r="Q17" s="43" t="s">
        <v>50</v>
      </c>
      <c r="R17" s="36">
        <v>10000000</v>
      </c>
      <c r="S17" s="36">
        <v>10000000</v>
      </c>
      <c r="T17" s="36">
        <v>10000000</v>
      </c>
      <c r="U17" s="36">
        <v>8027495.0800000001</v>
      </c>
      <c r="V17" s="36">
        <v>8027495.0800000001</v>
      </c>
      <c r="W17" s="36">
        <v>8027495.0800000001</v>
      </c>
      <c r="X17" s="36">
        <v>0</v>
      </c>
      <c r="Y17" s="44">
        <f t="shared" si="1"/>
        <v>80.274950799999999</v>
      </c>
      <c r="Z17" s="43">
        <v>0</v>
      </c>
      <c r="AA17" s="43" t="s">
        <v>51</v>
      </c>
      <c r="AB17" s="45">
        <v>1</v>
      </c>
      <c r="AC17" s="44">
        <v>100</v>
      </c>
      <c r="AD17" s="44">
        <v>0</v>
      </c>
      <c r="AE17" s="46" t="s">
        <v>52</v>
      </c>
      <c r="AF17" s="10"/>
    </row>
    <row r="18" spans="2:34" ht="60" customHeight="1">
      <c r="B18" s="10"/>
      <c r="C18" s="42" t="s">
        <v>74</v>
      </c>
      <c r="D18" s="42" t="s">
        <v>75</v>
      </c>
      <c r="E18" s="35" t="s">
        <v>76</v>
      </c>
      <c r="F18" s="35" t="s">
        <v>35</v>
      </c>
      <c r="G18" s="35" t="s">
        <v>37</v>
      </c>
      <c r="H18" s="36" t="s">
        <v>38</v>
      </c>
      <c r="I18" s="36" t="s">
        <v>39</v>
      </c>
      <c r="J18" s="37" t="s">
        <v>40</v>
      </c>
      <c r="K18" s="36" t="s">
        <v>41</v>
      </c>
      <c r="L18" s="43" t="s">
        <v>77</v>
      </c>
      <c r="M18" s="36" t="s">
        <v>46</v>
      </c>
      <c r="N18" s="36" t="s">
        <v>47</v>
      </c>
      <c r="O18" s="36" t="s">
        <v>48</v>
      </c>
      <c r="P18" s="43" t="s">
        <v>49</v>
      </c>
      <c r="Q18" s="43" t="s">
        <v>50</v>
      </c>
      <c r="R18" s="36">
        <v>8000000</v>
      </c>
      <c r="S18" s="36">
        <v>7498191.1200000001</v>
      </c>
      <c r="T18" s="36">
        <v>7498191.1200000001</v>
      </c>
      <c r="U18" s="36">
        <v>7498191.1200000001</v>
      </c>
      <c r="V18" s="36">
        <v>7498191.1200000001</v>
      </c>
      <c r="W18" s="36">
        <v>7498191.1200000001</v>
      </c>
      <c r="X18" s="36">
        <v>0</v>
      </c>
      <c r="Y18" s="44">
        <f t="shared" si="1"/>
        <v>100</v>
      </c>
      <c r="Z18" s="43">
        <v>0</v>
      </c>
      <c r="AA18" s="43" t="s">
        <v>51</v>
      </c>
      <c r="AB18" s="45">
        <v>2</v>
      </c>
      <c r="AC18" s="44">
        <v>100</v>
      </c>
      <c r="AD18" s="44">
        <v>100</v>
      </c>
      <c r="AE18" s="46" t="s">
        <v>61</v>
      </c>
      <c r="AF18" s="10"/>
    </row>
    <row r="19" spans="2:34" ht="60" customHeight="1">
      <c r="B19" s="10"/>
      <c r="C19" s="42" t="s">
        <v>78</v>
      </c>
      <c r="D19" s="42" t="s">
        <v>79</v>
      </c>
      <c r="E19" s="35" t="s">
        <v>80</v>
      </c>
      <c r="F19" s="35" t="s">
        <v>35</v>
      </c>
      <c r="G19" s="35" t="s">
        <v>37</v>
      </c>
      <c r="H19" s="36" t="s">
        <v>38</v>
      </c>
      <c r="I19" s="36" t="s">
        <v>39</v>
      </c>
      <c r="J19" s="37" t="s">
        <v>40</v>
      </c>
      <c r="K19" s="36" t="s">
        <v>41</v>
      </c>
      <c r="L19" s="43" t="s">
        <v>81</v>
      </c>
      <c r="M19" s="36" t="s">
        <v>46</v>
      </c>
      <c r="N19" s="36" t="s">
        <v>69</v>
      </c>
      <c r="O19" s="36" t="s">
        <v>48</v>
      </c>
      <c r="P19" s="43" t="s">
        <v>49</v>
      </c>
      <c r="Q19" s="43" t="s">
        <v>50</v>
      </c>
      <c r="R19" s="36">
        <v>29000000</v>
      </c>
      <c r="S19" s="36">
        <v>28033789.559999999</v>
      </c>
      <c r="T19" s="36">
        <v>28033789.559999999</v>
      </c>
      <c r="U19" s="36">
        <v>28033789.559999999</v>
      </c>
      <c r="V19" s="36">
        <v>28033789.559999999</v>
      </c>
      <c r="W19" s="36">
        <v>28033789.559999999</v>
      </c>
      <c r="X19" s="36">
        <v>0</v>
      </c>
      <c r="Y19" s="44">
        <f t="shared" si="1"/>
        <v>100</v>
      </c>
      <c r="Z19" s="43">
        <v>0</v>
      </c>
      <c r="AA19" s="43" t="s">
        <v>51</v>
      </c>
      <c r="AB19" s="45">
        <v>9978</v>
      </c>
      <c r="AC19" s="44">
        <v>100</v>
      </c>
      <c r="AD19" s="44">
        <v>100</v>
      </c>
      <c r="AE19" s="46" t="s">
        <v>61</v>
      </c>
      <c r="AF19" s="10"/>
    </row>
    <row r="20" spans="2:34" ht="60" customHeight="1">
      <c r="B20" s="10"/>
      <c r="C20" s="42" t="s">
        <v>82</v>
      </c>
      <c r="D20" s="42" t="s">
        <v>83</v>
      </c>
      <c r="E20" s="35" t="s">
        <v>84</v>
      </c>
      <c r="F20" s="35" t="s">
        <v>35</v>
      </c>
      <c r="G20" s="35" t="s">
        <v>37</v>
      </c>
      <c r="H20" s="36" t="s">
        <v>38</v>
      </c>
      <c r="I20" s="36" t="s">
        <v>39</v>
      </c>
      <c r="J20" s="37" t="s">
        <v>40</v>
      </c>
      <c r="K20" s="36" t="s">
        <v>41</v>
      </c>
      <c r="L20" s="43" t="s">
        <v>39</v>
      </c>
      <c r="M20" s="36" t="s">
        <v>46</v>
      </c>
      <c r="N20" s="36" t="s">
        <v>69</v>
      </c>
      <c r="O20" s="36" t="s">
        <v>48</v>
      </c>
      <c r="P20" s="43" t="s">
        <v>49</v>
      </c>
      <c r="Q20" s="43" t="s">
        <v>50</v>
      </c>
      <c r="R20" s="36">
        <v>42798448</v>
      </c>
      <c r="S20" s="36">
        <v>73464078.620000005</v>
      </c>
      <c r="T20" s="36">
        <v>73464078.620000005</v>
      </c>
      <c r="U20" s="36">
        <v>67400515.370000005</v>
      </c>
      <c r="V20" s="36">
        <v>67400515.370000005</v>
      </c>
      <c r="W20" s="36">
        <v>67400515.370000005</v>
      </c>
      <c r="X20" s="36">
        <v>0</v>
      </c>
      <c r="Y20" s="44">
        <f t="shared" si="1"/>
        <v>91.746220242733372</v>
      </c>
      <c r="Z20" s="43">
        <v>0</v>
      </c>
      <c r="AA20" s="43" t="s">
        <v>51</v>
      </c>
      <c r="AB20" s="45">
        <v>2</v>
      </c>
      <c r="AC20" s="44">
        <v>100</v>
      </c>
      <c r="AD20" s="44">
        <v>66.7</v>
      </c>
      <c r="AE20" s="46" t="s">
        <v>52</v>
      </c>
      <c r="AF20" s="10"/>
    </row>
    <row r="21" spans="2:34" ht="60" customHeight="1">
      <c r="B21" s="10"/>
      <c r="C21" s="42" t="s">
        <v>85</v>
      </c>
      <c r="D21" s="42" t="s">
        <v>86</v>
      </c>
      <c r="E21" s="35" t="s">
        <v>87</v>
      </c>
      <c r="F21" s="35" t="s">
        <v>35</v>
      </c>
      <c r="G21" s="35" t="s">
        <v>37</v>
      </c>
      <c r="H21" s="36" t="s">
        <v>38</v>
      </c>
      <c r="I21" s="36" t="s">
        <v>39</v>
      </c>
      <c r="J21" s="37" t="s">
        <v>40</v>
      </c>
      <c r="K21" s="36" t="s">
        <v>41</v>
      </c>
      <c r="L21" s="43" t="s">
        <v>88</v>
      </c>
      <c r="M21" s="36" t="s">
        <v>46</v>
      </c>
      <c r="N21" s="36" t="s">
        <v>89</v>
      </c>
      <c r="O21" s="36" t="s">
        <v>48</v>
      </c>
      <c r="P21" s="43" t="s">
        <v>49</v>
      </c>
      <c r="Q21" s="43" t="s">
        <v>50</v>
      </c>
      <c r="R21" s="36">
        <v>1102847</v>
      </c>
      <c r="S21" s="36">
        <v>409254.2</v>
      </c>
      <c r="T21" s="36">
        <v>409254.2</v>
      </c>
      <c r="U21" s="36">
        <v>154000</v>
      </c>
      <c r="V21" s="36">
        <v>154000</v>
      </c>
      <c r="W21" s="36">
        <v>154000</v>
      </c>
      <c r="X21" s="36">
        <v>0</v>
      </c>
      <c r="Y21" s="44">
        <f t="shared" si="1"/>
        <v>37.629424450622615</v>
      </c>
      <c r="Z21" s="43">
        <v>0</v>
      </c>
      <c r="AA21" s="43" t="s">
        <v>51</v>
      </c>
      <c r="AB21" s="45">
        <v>1</v>
      </c>
      <c r="AC21" s="44">
        <v>100</v>
      </c>
      <c r="AD21" s="44">
        <v>0</v>
      </c>
      <c r="AE21" s="46" t="s">
        <v>52</v>
      </c>
      <c r="AF21" s="10"/>
    </row>
    <row r="22" spans="2:34" ht="60" customHeight="1">
      <c r="B22" s="10"/>
      <c r="C22" s="42" t="s">
        <v>90</v>
      </c>
      <c r="D22" s="42" t="s">
        <v>91</v>
      </c>
      <c r="E22" s="35" t="s">
        <v>92</v>
      </c>
      <c r="F22" s="35" t="s">
        <v>35</v>
      </c>
      <c r="G22" s="35" t="s">
        <v>37</v>
      </c>
      <c r="H22" s="36" t="s">
        <v>38</v>
      </c>
      <c r="I22" s="36" t="s">
        <v>39</v>
      </c>
      <c r="J22" s="37" t="s">
        <v>40</v>
      </c>
      <c r="K22" s="36" t="s">
        <v>41</v>
      </c>
      <c r="L22" s="43" t="s">
        <v>93</v>
      </c>
      <c r="M22" s="36" t="s">
        <v>46</v>
      </c>
      <c r="N22" s="36" t="s">
        <v>89</v>
      </c>
      <c r="O22" s="36" t="s">
        <v>48</v>
      </c>
      <c r="P22" s="43" t="s">
        <v>49</v>
      </c>
      <c r="Q22" s="43" t="s">
        <v>50</v>
      </c>
      <c r="R22" s="36">
        <v>8447153</v>
      </c>
      <c r="S22" s="36">
        <v>7471115.3200000003</v>
      </c>
      <c r="T22" s="36">
        <v>7471115.3200000003</v>
      </c>
      <c r="U22" s="36">
        <v>4901180.07</v>
      </c>
      <c r="V22" s="36">
        <v>4901180.07</v>
      </c>
      <c r="W22" s="36">
        <v>4901180.07</v>
      </c>
      <c r="X22" s="36">
        <v>0</v>
      </c>
      <c r="Y22" s="44">
        <f t="shared" si="1"/>
        <v>65.601718887669364</v>
      </c>
      <c r="Z22" s="43">
        <v>0</v>
      </c>
      <c r="AA22" s="43" t="s">
        <v>51</v>
      </c>
      <c r="AB22" s="45">
        <v>467</v>
      </c>
      <c r="AC22" s="44">
        <v>100</v>
      </c>
      <c r="AD22" s="44">
        <v>53.5</v>
      </c>
      <c r="AE22" s="46" t="s">
        <v>52</v>
      </c>
      <c r="AF22" s="10"/>
    </row>
    <row r="23" spans="2:34" ht="60" customHeight="1">
      <c r="B23" s="10"/>
      <c r="C23" s="42" t="s">
        <v>94</v>
      </c>
      <c r="D23" s="42" t="s">
        <v>95</v>
      </c>
      <c r="E23" s="35" t="s">
        <v>96</v>
      </c>
      <c r="F23" s="35" t="s">
        <v>35</v>
      </c>
      <c r="G23" s="35" t="s">
        <v>37</v>
      </c>
      <c r="H23" s="36" t="s">
        <v>38</v>
      </c>
      <c r="I23" s="36" t="s">
        <v>39</v>
      </c>
      <c r="J23" s="37" t="s">
        <v>40</v>
      </c>
      <c r="K23" s="36" t="s">
        <v>41</v>
      </c>
      <c r="L23" s="43" t="s">
        <v>97</v>
      </c>
      <c r="M23" s="36" t="s">
        <v>46</v>
      </c>
      <c r="N23" s="36" t="s">
        <v>89</v>
      </c>
      <c r="O23" s="36" t="s">
        <v>48</v>
      </c>
      <c r="P23" s="43" t="s">
        <v>49</v>
      </c>
      <c r="Q23" s="43" t="s">
        <v>50</v>
      </c>
      <c r="R23" s="36">
        <v>2000000</v>
      </c>
      <c r="S23" s="36">
        <v>100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44">
        <f t="shared" si="1"/>
        <v>0</v>
      </c>
      <c r="Z23" s="43">
        <v>0</v>
      </c>
      <c r="AA23" s="43" t="s">
        <v>51</v>
      </c>
      <c r="AB23" s="45">
        <v>1</v>
      </c>
      <c r="AC23" s="44">
        <v>100</v>
      </c>
      <c r="AD23" s="44">
        <v>0</v>
      </c>
      <c r="AE23" s="46" t="s">
        <v>98</v>
      </c>
      <c r="AF23" s="10"/>
    </row>
    <row r="24" spans="2:34" ht="60" customHeight="1">
      <c r="B24" s="10"/>
      <c r="C24" s="42" t="s">
        <v>99</v>
      </c>
      <c r="D24" s="42" t="s">
        <v>100</v>
      </c>
      <c r="E24" s="35" t="s">
        <v>101</v>
      </c>
      <c r="F24" s="35" t="s">
        <v>35</v>
      </c>
      <c r="G24" s="35" t="s">
        <v>37</v>
      </c>
      <c r="H24" s="36" t="s">
        <v>38</v>
      </c>
      <c r="I24" s="36" t="s">
        <v>39</v>
      </c>
      <c r="J24" s="37" t="s">
        <v>40</v>
      </c>
      <c r="K24" s="36" t="s">
        <v>41</v>
      </c>
      <c r="L24" s="43" t="s">
        <v>39</v>
      </c>
      <c r="M24" s="36" t="s">
        <v>46</v>
      </c>
      <c r="N24" s="36" t="s">
        <v>89</v>
      </c>
      <c r="O24" s="36" t="s">
        <v>48</v>
      </c>
      <c r="P24" s="43" t="s">
        <v>49</v>
      </c>
      <c r="Q24" s="43" t="s">
        <v>50</v>
      </c>
      <c r="R24" s="36">
        <v>2000000</v>
      </c>
      <c r="S24" s="36">
        <v>100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44">
        <f t="shared" si="1"/>
        <v>0</v>
      </c>
      <c r="Z24" s="43">
        <v>0</v>
      </c>
      <c r="AA24" s="43" t="s">
        <v>51</v>
      </c>
      <c r="AB24" s="45">
        <v>103</v>
      </c>
      <c r="AC24" s="44">
        <v>100</v>
      </c>
      <c r="AD24" s="44">
        <v>0</v>
      </c>
      <c r="AE24" s="46" t="s">
        <v>102</v>
      </c>
      <c r="AF24" s="10"/>
    </row>
    <row r="25" spans="2:34" ht="60" customHeight="1">
      <c r="B25" s="10"/>
      <c r="C25" s="42" t="s">
        <v>103</v>
      </c>
      <c r="D25" s="42" t="s">
        <v>104</v>
      </c>
      <c r="E25" s="35" t="s">
        <v>105</v>
      </c>
      <c r="F25" s="35" t="s">
        <v>35</v>
      </c>
      <c r="G25" s="35" t="s">
        <v>37</v>
      </c>
      <c r="H25" s="36" t="s">
        <v>38</v>
      </c>
      <c r="I25" s="36" t="s">
        <v>39</v>
      </c>
      <c r="J25" s="37" t="s">
        <v>40</v>
      </c>
      <c r="K25" s="36" t="s">
        <v>41</v>
      </c>
      <c r="L25" s="43" t="s">
        <v>106</v>
      </c>
      <c r="M25" s="36" t="s">
        <v>46</v>
      </c>
      <c r="N25" s="36" t="s">
        <v>89</v>
      </c>
      <c r="O25" s="36" t="s">
        <v>48</v>
      </c>
      <c r="P25" s="43" t="s">
        <v>49</v>
      </c>
      <c r="Q25" s="43" t="s">
        <v>50</v>
      </c>
      <c r="R25" s="36">
        <v>700000</v>
      </c>
      <c r="S25" s="36">
        <v>700000</v>
      </c>
      <c r="T25" s="36">
        <v>700000</v>
      </c>
      <c r="U25" s="36">
        <v>696000</v>
      </c>
      <c r="V25" s="36">
        <v>696000</v>
      </c>
      <c r="W25" s="36">
        <v>696000</v>
      </c>
      <c r="X25" s="36">
        <v>0</v>
      </c>
      <c r="Y25" s="44">
        <f t="shared" si="1"/>
        <v>99.428571428571431</v>
      </c>
      <c r="Z25" s="43">
        <v>0</v>
      </c>
      <c r="AA25" s="43" t="s">
        <v>51</v>
      </c>
      <c r="AB25" s="45">
        <v>1</v>
      </c>
      <c r="AC25" s="44">
        <v>100</v>
      </c>
      <c r="AD25" s="44">
        <v>0</v>
      </c>
      <c r="AE25" s="46" t="s">
        <v>52</v>
      </c>
      <c r="AF25" s="10"/>
    </row>
    <row r="26" spans="2:34" ht="60" customHeight="1">
      <c r="B26" s="10"/>
      <c r="C26" s="42" t="s">
        <v>107</v>
      </c>
      <c r="D26" s="42" t="s">
        <v>108</v>
      </c>
      <c r="E26" s="35" t="s">
        <v>109</v>
      </c>
      <c r="F26" s="35" t="s">
        <v>35</v>
      </c>
      <c r="G26" s="35" t="s">
        <v>37</v>
      </c>
      <c r="H26" s="36" t="s">
        <v>38</v>
      </c>
      <c r="I26" s="36" t="s">
        <v>39</v>
      </c>
      <c r="J26" s="37" t="s">
        <v>40</v>
      </c>
      <c r="K26" s="36" t="s">
        <v>41</v>
      </c>
      <c r="L26" s="43" t="s">
        <v>39</v>
      </c>
      <c r="M26" s="36" t="s">
        <v>46</v>
      </c>
      <c r="N26" s="36" t="s">
        <v>89</v>
      </c>
      <c r="O26" s="36" t="s">
        <v>48</v>
      </c>
      <c r="P26" s="43" t="s">
        <v>49</v>
      </c>
      <c r="Q26" s="43" t="s">
        <v>50</v>
      </c>
      <c r="R26" s="36">
        <v>25000000</v>
      </c>
      <c r="S26" s="36">
        <v>24378842.239999998</v>
      </c>
      <c r="T26" s="36">
        <v>24378842.239999998</v>
      </c>
      <c r="U26" s="36">
        <v>23511233.640000001</v>
      </c>
      <c r="V26" s="36">
        <v>23511233.640000001</v>
      </c>
      <c r="W26" s="36">
        <v>23511233.640000001</v>
      </c>
      <c r="X26" s="36">
        <v>0</v>
      </c>
      <c r="Y26" s="44">
        <f t="shared" si="1"/>
        <v>96.441141086772149</v>
      </c>
      <c r="Z26" s="43">
        <v>0</v>
      </c>
      <c r="AA26" s="43" t="s">
        <v>51</v>
      </c>
      <c r="AB26" s="45">
        <v>26</v>
      </c>
      <c r="AC26" s="44">
        <v>100</v>
      </c>
      <c r="AD26" s="44">
        <v>99.6</v>
      </c>
      <c r="AE26" s="46" t="s">
        <v>52</v>
      </c>
      <c r="AF26" s="10"/>
    </row>
    <row r="27" spans="2:34" ht="82.7" customHeight="1">
      <c r="B27" s="10"/>
      <c r="C27" s="42" t="s">
        <v>110</v>
      </c>
      <c r="D27" s="42" t="s">
        <v>111</v>
      </c>
      <c r="E27" s="35" t="s">
        <v>112</v>
      </c>
      <c r="F27" s="35" t="s">
        <v>35</v>
      </c>
      <c r="G27" s="35" t="s">
        <v>37</v>
      </c>
      <c r="H27" s="36" t="s">
        <v>38</v>
      </c>
      <c r="I27" s="36" t="s">
        <v>39</v>
      </c>
      <c r="J27" s="37" t="s">
        <v>40</v>
      </c>
      <c r="K27" s="36" t="s">
        <v>41</v>
      </c>
      <c r="L27" s="43" t="s">
        <v>113</v>
      </c>
      <c r="M27" s="36" t="s">
        <v>46</v>
      </c>
      <c r="N27" s="36" t="s">
        <v>89</v>
      </c>
      <c r="O27" s="36" t="s">
        <v>48</v>
      </c>
      <c r="P27" s="43" t="s">
        <v>49</v>
      </c>
      <c r="Q27" s="43" t="s">
        <v>50</v>
      </c>
      <c r="R27" s="36">
        <v>33378096</v>
      </c>
      <c r="S27" s="36">
        <v>17220820.600000001</v>
      </c>
      <c r="T27" s="36">
        <v>17220820.600000001</v>
      </c>
      <c r="U27" s="36">
        <v>15825196.18</v>
      </c>
      <c r="V27" s="36">
        <v>15825196.18</v>
      </c>
      <c r="W27" s="36">
        <v>15825196.18</v>
      </c>
      <c r="X27" s="36">
        <v>0</v>
      </c>
      <c r="Y27" s="44">
        <f t="shared" si="1"/>
        <v>91.895714772152033</v>
      </c>
      <c r="Z27" s="43">
        <v>0</v>
      </c>
      <c r="AA27" s="43" t="s">
        <v>51</v>
      </c>
      <c r="AB27" s="45">
        <v>3990</v>
      </c>
      <c r="AC27" s="44">
        <v>100</v>
      </c>
      <c r="AD27" s="44">
        <v>90.9</v>
      </c>
      <c r="AE27" s="46" t="s">
        <v>52</v>
      </c>
      <c r="AF27" s="10"/>
      <c r="AH27">
        <v>196425318.02000004</v>
      </c>
    </row>
  </sheetData>
  <mergeCells count="7">
    <mergeCell ref="AE9:AE10"/>
    <mergeCell ref="C3:N3"/>
    <mergeCell ref="C6:D6"/>
    <mergeCell ref="B7:D7"/>
    <mergeCell ref="C9:P9"/>
    <mergeCell ref="Q9:Z9"/>
    <mergeCell ref="AA9:AD9"/>
  </mergeCells>
  <printOptions horizontalCentered="1"/>
  <pageMargins left="0.19685039370078741" right="0" top="0.39370078740157483" bottom="0.39370078740157483" header="0" footer="0"/>
  <pageSetup paperSize="124" scale="24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3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2:AW47"/>
  <sheetViews>
    <sheetView showGridLines="0" view="pageBreakPreview" topLeftCell="C1" zoomScale="80" zoomScaleNormal="80" zoomScaleSheetLayoutView="80" workbookViewId="0">
      <selection activeCell="G20" sqref="G20"/>
    </sheetView>
  </sheetViews>
  <sheetFormatPr baseColWidth="10" defaultColWidth="11.85546875" defaultRowHeight="13.35" customHeight="1"/>
  <cols>
    <col min="1" max="1" width="3.71093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2" spans="1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9" ht="49.5" customHeight="1">
      <c r="B3" s="3"/>
      <c r="C3" s="4" t="s">
        <v>178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49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49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9" ht="15" customHeight="1">
      <c r="B7" s="10"/>
      <c r="C7" s="11" t="s">
        <v>1</v>
      </c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49" ht="15" customHeight="1">
      <c r="B8" s="15" t="s">
        <v>2</v>
      </c>
      <c r="C8" s="15"/>
      <c r="D8" s="1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  <c r="Y8" s="12"/>
      <c r="Z8" s="12"/>
      <c r="AA8" s="12"/>
      <c r="AB8" s="12"/>
    </row>
    <row r="9" spans="1:49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49" ht="21" customHeight="1" thickBot="1">
      <c r="B10" s="10"/>
      <c r="C10" s="18" t="s">
        <v>177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176</v>
      </c>
      <c r="Q10" s="21"/>
      <c r="R10" s="20" t="s">
        <v>175</v>
      </c>
      <c r="S10" s="22"/>
      <c r="T10" s="22"/>
      <c r="U10" s="22"/>
      <c r="V10" s="22"/>
      <c r="W10" s="22"/>
      <c r="X10" s="22"/>
      <c r="Y10" s="21"/>
      <c r="Z10" s="19" t="s">
        <v>174</v>
      </c>
    </row>
    <row r="11" spans="1:49" s="27" customFormat="1" ht="38.25" customHeight="1">
      <c r="B11" s="28"/>
      <c r="C11" s="29" t="s">
        <v>10</v>
      </c>
      <c r="D11" s="30" t="s">
        <v>11</v>
      </c>
      <c r="E11" s="29" t="s">
        <v>173</v>
      </c>
      <c r="F11" s="30" t="s">
        <v>172</v>
      </c>
      <c r="G11" s="30" t="s">
        <v>14</v>
      </c>
      <c r="H11" s="30" t="s">
        <v>171</v>
      </c>
      <c r="I11" s="30" t="s">
        <v>170</v>
      </c>
      <c r="J11" s="30" t="s">
        <v>169</v>
      </c>
      <c r="K11" s="30" t="s">
        <v>168</v>
      </c>
      <c r="L11" s="30" t="s">
        <v>16</v>
      </c>
      <c r="M11" s="30" t="s">
        <v>167</v>
      </c>
      <c r="N11" s="31" t="s">
        <v>166</v>
      </c>
      <c r="O11" s="31" t="s">
        <v>30</v>
      </c>
      <c r="P11" s="30" t="s">
        <v>165</v>
      </c>
      <c r="Q11" s="30" t="s">
        <v>164</v>
      </c>
      <c r="R11" s="30" t="s">
        <v>163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162</v>
      </c>
      <c r="Z11" s="31" t="s">
        <v>39</v>
      </c>
    </row>
    <row r="12" spans="1:49" s="47" customFormat="1" ht="60" customHeight="1">
      <c r="A12" s="54"/>
      <c r="B12" s="10"/>
      <c r="C12" s="33" t="s">
        <v>35</v>
      </c>
      <c r="D12" s="33" t="s">
        <v>125</v>
      </c>
      <c r="E12" s="33" t="s">
        <v>161</v>
      </c>
      <c r="F12" s="33" t="s">
        <v>123</v>
      </c>
      <c r="G12" s="53" t="s">
        <v>122</v>
      </c>
      <c r="H12" s="51" t="s">
        <v>121</v>
      </c>
      <c r="I12" s="52" t="s">
        <v>120</v>
      </c>
      <c r="J12" s="39" t="s">
        <v>119</v>
      </c>
      <c r="K12" s="51" t="s">
        <v>118</v>
      </c>
      <c r="L12" s="39" t="s">
        <v>117</v>
      </c>
      <c r="M12" s="39" t="s">
        <v>116</v>
      </c>
      <c r="N12" s="51">
        <v>0</v>
      </c>
      <c r="O12" s="51">
        <v>0</v>
      </c>
      <c r="P12" s="33" t="s">
        <v>39</v>
      </c>
      <c r="Q12" s="39" t="s">
        <v>42</v>
      </c>
      <c r="R12" s="50">
        <v>213426543.16</v>
      </c>
      <c r="S12" s="50">
        <v>213426541.37</v>
      </c>
      <c r="T12" s="50">
        <v>213426541.37</v>
      </c>
      <c r="U12" s="49">
        <f>SUM(U13:U47)</f>
        <v>169644676.41</v>
      </c>
      <c r="V12" s="49">
        <f>SUM(V13:V47)</f>
        <v>196425818.34999999</v>
      </c>
      <c r="W12" s="49">
        <f>SUM(W13:W47)</f>
        <v>196426818.34999999</v>
      </c>
      <c r="X12" s="49">
        <v>0</v>
      </c>
      <c r="Y12" s="49">
        <v>0</v>
      </c>
      <c r="Z12" s="48" t="s">
        <v>160</v>
      </c>
    </row>
    <row r="13" spans="1:49" s="47" customFormat="1" ht="60" customHeight="1">
      <c r="A13" s="54"/>
      <c r="B13" s="10"/>
      <c r="C13" s="33" t="s">
        <v>35</v>
      </c>
      <c r="D13" s="33" t="s">
        <v>125</v>
      </c>
      <c r="E13" s="33" t="s">
        <v>124</v>
      </c>
      <c r="F13" s="33" t="s">
        <v>123</v>
      </c>
      <c r="G13" s="53" t="s">
        <v>122</v>
      </c>
      <c r="H13" s="51" t="s">
        <v>121</v>
      </c>
      <c r="I13" s="52" t="s">
        <v>120</v>
      </c>
      <c r="J13" s="39" t="s">
        <v>119</v>
      </c>
      <c r="K13" s="51" t="s">
        <v>118</v>
      </c>
      <c r="L13" s="39" t="s">
        <v>117</v>
      </c>
      <c r="M13" s="39" t="s">
        <v>116</v>
      </c>
      <c r="N13" s="51"/>
      <c r="O13" s="51"/>
      <c r="P13" s="33" t="s">
        <v>115</v>
      </c>
      <c r="Q13" s="39" t="s">
        <v>159</v>
      </c>
      <c r="R13" s="50">
        <v>500</v>
      </c>
      <c r="S13" s="50">
        <v>0</v>
      </c>
      <c r="T13" s="50">
        <v>0</v>
      </c>
      <c r="U13" s="49">
        <f>SUM(P13:T13)</f>
        <v>500</v>
      </c>
      <c r="V13" s="49">
        <f>SUM(Q13:U13)</f>
        <v>1000</v>
      </c>
      <c r="W13" s="49">
        <f>SUM(R13:V13)</f>
        <v>2000</v>
      </c>
      <c r="X13" s="49">
        <v>0</v>
      </c>
      <c r="Y13" s="49">
        <v>0</v>
      </c>
      <c r="Z13" s="48" t="s">
        <v>39</v>
      </c>
    </row>
    <row r="14" spans="1:49" s="47" customFormat="1" ht="60" customHeight="1">
      <c r="A14" s="54"/>
      <c r="B14" s="10"/>
      <c r="C14" s="33" t="s">
        <v>35</v>
      </c>
      <c r="D14" s="33" t="s">
        <v>125</v>
      </c>
      <c r="E14" s="33" t="s">
        <v>124</v>
      </c>
      <c r="F14" s="33" t="s">
        <v>123</v>
      </c>
      <c r="G14" s="53" t="s">
        <v>122</v>
      </c>
      <c r="H14" s="51" t="s">
        <v>121</v>
      </c>
      <c r="I14" s="52" t="s">
        <v>120</v>
      </c>
      <c r="J14" s="39" t="s">
        <v>119</v>
      </c>
      <c r="K14" s="51" t="s">
        <v>118</v>
      </c>
      <c r="L14" s="39" t="s">
        <v>117</v>
      </c>
      <c r="M14" s="39" t="s">
        <v>116</v>
      </c>
      <c r="N14" s="51"/>
      <c r="O14" s="51"/>
      <c r="P14" s="33" t="s">
        <v>115</v>
      </c>
      <c r="Q14" s="39" t="s">
        <v>158</v>
      </c>
      <c r="R14" s="50">
        <v>1033769.8</v>
      </c>
      <c r="S14" s="50">
        <v>0</v>
      </c>
      <c r="T14" s="50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8" t="s">
        <v>39</v>
      </c>
    </row>
    <row r="15" spans="1:49" s="47" customFormat="1" ht="60" customHeight="1">
      <c r="A15" s="54"/>
      <c r="B15" s="10"/>
      <c r="C15" s="33" t="s">
        <v>35</v>
      </c>
      <c r="D15" s="33" t="s">
        <v>125</v>
      </c>
      <c r="E15" s="33" t="s">
        <v>124</v>
      </c>
      <c r="F15" s="33" t="s">
        <v>123</v>
      </c>
      <c r="G15" s="53" t="s">
        <v>122</v>
      </c>
      <c r="H15" s="51" t="s">
        <v>121</v>
      </c>
      <c r="I15" s="52" t="s">
        <v>120</v>
      </c>
      <c r="J15" s="39" t="s">
        <v>119</v>
      </c>
      <c r="K15" s="51" t="s">
        <v>118</v>
      </c>
      <c r="L15" s="39" t="s">
        <v>117</v>
      </c>
      <c r="M15" s="39" t="s">
        <v>116</v>
      </c>
      <c r="N15" s="51"/>
      <c r="O15" s="51"/>
      <c r="P15" s="33" t="s">
        <v>115</v>
      </c>
      <c r="Q15" s="39" t="s">
        <v>157</v>
      </c>
      <c r="R15" s="50">
        <v>160000</v>
      </c>
      <c r="S15" s="50">
        <v>0</v>
      </c>
      <c r="T15" s="50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8" t="s">
        <v>39</v>
      </c>
    </row>
    <row r="16" spans="1:49" s="47" customFormat="1" ht="60" customHeight="1">
      <c r="A16" s="54"/>
      <c r="B16" s="10"/>
      <c r="C16" s="33" t="s">
        <v>35</v>
      </c>
      <c r="D16" s="33" t="s">
        <v>125</v>
      </c>
      <c r="E16" s="33" t="s">
        <v>124</v>
      </c>
      <c r="F16" s="33" t="s">
        <v>123</v>
      </c>
      <c r="G16" s="53" t="s">
        <v>122</v>
      </c>
      <c r="H16" s="51" t="s">
        <v>121</v>
      </c>
      <c r="I16" s="52" t="s">
        <v>120</v>
      </c>
      <c r="J16" s="39" t="s">
        <v>119</v>
      </c>
      <c r="K16" s="51" t="s">
        <v>118</v>
      </c>
      <c r="L16" s="39" t="s">
        <v>117</v>
      </c>
      <c r="M16" s="39" t="s">
        <v>116</v>
      </c>
      <c r="N16" s="51"/>
      <c r="O16" s="51"/>
      <c r="P16" s="33" t="s">
        <v>115</v>
      </c>
      <c r="Q16" s="39" t="s">
        <v>156</v>
      </c>
      <c r="R16" s="50">
        <v>11684.8</v>
      </c>
      <c r="S16" s="50">
        <v>347521</v>
      </c>
      <c r="T16" s="50">
        <v>347521</v>
      </c>
      <c r="U16" s="49">
        <v>347521</v>
      </c>
      <c r="V16" s="49">
        <v>347521</v>
      </c>
      <c r="W16" s="49">
        <v>347521</v>
      </c>
      <c r="X16" s="49">
        <v>0</v>
      </c>
      <c r="Y16" s="49">
        <v>0</v>
      </c>
      <c r="Z16" s="48" t="s">
        <v>39</v>
      </c>
    </row>
    <row r="17" spans="1:26" s="47" customFormat="1" ht="60" customHeight="1">
      <c r="A17" s="54"/>
      <c r="B17" s="10"/>
      <c r="C17" s="33" t="s">
        <v>35</v>
      </c>
      <c r="D17" s="33" t="s">
        <v>125</v>
      </c>
      <c r="E17" s="33" t="s">
        <v>124</v>
      </c>
      <c r="F17" s="33" t="s">
        <v>123</v>
      </c>
      <c r="G17" s="53" t="s">
        <v>122</v>
      </c>
      <c r="H17" s="51" t="s">
        <v>121</v>
      </c>
      <c r="I17" s="52" t="s">
        <v>120</v>
      </c>
      <c r="J17" s="39" t="s">
        <v>119</v>
      </c>
      <c r="K17" s="51" t="s">
        <v>118</v>
      </c>
      <c r="L17" s="39" t="s">
        <v>117</v>
      </c>
      <c r="M17" s="39" t="s">
        <v>116</v>
      </c>
      <c r="N17" s="51"/>
      <c r="O17" s="51"/>
      <c r="P17" s="33" t="s">
        <v>115</v>
      </c>
      <c r="Q17" s="39" t="s">
        <v>155</v>
      </c>
      <c r="R17" s="50">
        <v>76700</v>
      </c>
      <c r="S17" s="50">
        <v>848893</v>
      </c>
      <c r="T17" s="50">
        <v>848893</v>
      </c>
      <c r="U17" s="49">
        <v>190224.02</v>
      </c>
      <c r="V17" s="49">
        <v>190224.02</v>
      </c>
      <c r="W17" s="49">
        <v>190224.02</v>
      </c>
      <c r="X17" s="49">
        <v>0</v>
      </c>
      <c r="Y17" s="49">
        <v>0</v>
      </c>
      <c r="Z17" s="48" t="s">
        <v>39</v>
      </c>
    </row>
    <row r="18" spans="1:26" s="47" customFormat="1" ht="60" customHeight="1">
      <c r="A18" s="54"/>
      <c r="B18" s="10"/>
      <c r="C18" s="33" t="s">
        <v>35</v>
      </c>
      <c r="D18" s="33" t="s">
        <v>125</v>
      </c>
      <c r="E18" s="33" t="s">
        <v>124</v>
      </c>
      <c r="F18" s="33" t="s">
        <v>123</v>
      </c>
      <c r="G18" s="53" t="s">
        <v>122</v>
      </c>
      <c r="H18" s="51" t="s">
        <v>121</v>
      </c>
      <c r="I18" s="52" t="s">
        <v>120</v>
      </c>
      <c r="J18" s="39" t="s">
        <v>119</v>
      </c>
      <c r="K18" s="51" t="s">
        <v>118</v>
      </c>
      <c r="L18" s="39" t="s">
        <v>117</v>
      </c>
      <c r="M18" s="39" t="s">
        <v>116</v>
      </c>
      <c r="N18" s="51"/>
      <c r="O18" s="51"/>
      <c r="P18" s="33" t="s">
        <v>115</v>
      </c>
      <c r="Q18" s="39" t="s">
        <v>154</v>
      </c>
      <c r="R18" s="50">
        <v>480000</v>
      </c>
      <c r="S18" s="50">
        <v>564705.4</v>
      </c>
      <c r="T18" s="50">
        <v>564705.4</v>
      </c>
      <c r="U18" s="49">
        <v>564705.4</v>
      </c>
      <c r="V18" s="49">
        <v>564705.4</v>
      </c>
      <c r="W18" s="49">
        <v>564705.4</v>
      </c>
      <c r="X18" s="49">
        <v>0</v>
      </c>
      <c r="Y18" s="49">
        <v>0</v>
      </c>
      <c r="Z18" s="48" t="s">
        <v>39</v>
      </c>
    </row>
    <row r="19" spans="1:26" s="47" customFormat="1" ht="60" customHeight="1">
      <c r="A19" s="54"/>
      <c r="B19" s="10"/>
      <c r="C19" s="33" t="s">
        <v>35</v>
      </c>
      <c r="D19" s="33" t="s">
        <v>125</v>
      </c>
      <c r="E19" s="33" t="s">
        <v>124</v>
      </c>
      <c r="F19" s="33" t="s">
        <v>123</v>
      </c>
      <c r="G19" s="53" t="s">
        <v>122</v>
      </c>
      <c r="H19" s="51" t="s">
        <v>121</v>
      </c>
      <c r="I19" s="52" t="s">
        <v>120</v>
      </c>
      <c r="J19" s="39" t="s">
        <v>119</v>
      </c>
      <c r="K19" s="51" t="s">
        <v>118</v>
      </c>
      <c r="L19" s="39" t="s">
        <v>117</v>
      </c>
      <c r="M19" s="39" t="s">
        <v>116</v>
      </c>
      <c r="N19" s="51"/>
      <c r="O19" s="51"/>
      <c r="P19" s="33" t="s">
        <v>115</v>
      </c>
      <c r="Q19" s="39" t="s">
        <v>153</v>
      </c>
      <c r="R19" s="50">
        <v>19696610</v>
      </c>
      <c r="S19" s="50">
        <v>2403674</v>
      </c>
      <c r="T19" s="50">
        <v>2403674</v>
      </c>
      <c r="U19" s="49">
        <v>2403674</v>
      </c>
      <c r="V19" s="49">
        <v>2403674</v>
      </c>
      <c r="W19" s="49">
        <v>2403674</v>
      </c>
      <c r="X19" s="49">
        <v>0</v>
      </c>
      <c r="Y19" s="49">
        <v>0</v>
      </c>
      <c r="Z19" s="48" t="s">
        <v>39</v>
      </c>
    </row>
    <row r="20" spans="1:26" s="47" customFormat="1" ht="60" customHeight="1">
      <c r="A20" s="54"/>
      <c r="B20" s="10"/>
      <c r="C20" s="33" t="s">
        <v>35</v>
      </c>
      <c r="D20" s="33" t="s">
        <v>125</v>
      </c>
      <c r="E20" s="33" t="s">
        <v>124</v>
      </c>
      <c r="F20" s="33" t="s">
        <v>123</v>
      </c>
      <c r="G20" s="53" t="s">
        <v>122</v>
      </c>
      <c r="H20" s="51" t="s">
        <v>121</v>
      </c>
      <c r="I20" s="52" t="s">
        <v>120</v>
      </c>
      <c r="J20" s="39" t="s">
        <v>119</v>
      </c>
      <c r="K20" s="51" t="s">
        <v>118</v>
      </c>
      <c r="L20" s="39" t="s">
        <v>117</v>
      </c>
      <c r="M20" s="39" t="s">
        <v>116</v>
      </c>
      <c r="N20" s="51"/>
      <c r="O20" s="51"/>
      <c r="P20" s="33" t="s">
        <v>115</v>
      </c>
      <c r="Q20" s="39" t="s">
        <v>152</v>
      </c>
      <c r="R20" s="50">
        <v>5636535</v>
      </c>
      <c r="S20" s="50">
        <v>5304067.82</v>
      </c>
      <c r="T20" s="50">
        <v>5304067.82</v>
      </c>
      <c r="U20" s="49">
        <v>5304067.82</v>
      </c>
      <c r="V20" s="49">
        <v>5304067.82</v>
      </c>
      <c r="W20" s="49">
        <v>5304067.82</v>
      </c>
      <c r="X20" s="49">
        <v>0</v>
      </c>
      <c r="Y20" s="49">
        <v>0</v>
      </c>
      <c r="Z20" s="48" t="s">
        <v>39</v>
      </c>
    </row>
    <row r="21" spans="1:26" s="47" customFormat="1" ht="60" customHeight="1">
      <c r="A21" s="54"/>
      <c r="B21" s="10"/>
      <c r="C21" s="33" t="s">
        <v>35</v>
      </c>
      <c r="D21" s="33" t="s">
        <v>125</v>
      </c>
      <c r="E21" s="33" t="s">
        <v>124</v>
      </c>
      <c r="F21" s="33" t="s">
        <v>123</v>
      </c>
      <c r="G21" s="53" t="s">
        <v>122</v>
      </c>
      <c r="H21" s="51" t="s">
        <v>121</v>
      </c>
      <c r="I21" s="52" t="s">
        <v>120</v>
      </c>
      <c r="J21" s="39" t="s">
        <v>119</v>
      </c>
      <c r="K21" s="51" t="s">
        <v>118</v>
      </c>
      <c r="L21" s="39" t="s">
        <v>117</v>
      </c>
      <c r="M21" s="39" t="s">
        <v>116</v>
      </c>
      <c r="N21" s="51"/>
      <c r="O21" s="51"/>
      <c r="P21" s="33" t="s">
        <v>115</v>
      </c>
      <c r="Q21" s="39" t="s">
        <v>151</v>
      </c>
      <c r="R21" s="50">
        <v>800000</v>
      </c>
      <c r="S21" s="50">
        <v>3382331.61</v>
      </c>
      <c r="T21" s="50">
        <v>3382331.61</v>
      </c>
      <c r="U21" s="49">
        <v>3382331.61</v>
      </c>
      <c r="V21" s="49">
        <v>3382331.61</v>
      </c>
      <c r="W21" s="49">
        <v>3382331.61</v>
      </c>
      <c r="X21" s="49">
        <v>0</v>
      </c>
      <c r="Y21" s="49">
        <v>0</v>
      </c>
      <c r="Z21" s="48" t="s">
        <v>39</v>
      </c>
    </row>
    <row r="22" spans="1:26" s="47" customFormat="1" ht="60" customHeight="1">
      <c r="A22" s="54"/>
      <c r="B22" s="10"/>
      <c r="C22" s="33" t="s">
        <v>35</v>
      </c>
      <c r="D22" s="33" t="s">
        <v>125</v>
      </c>
      <c r="E22" s="33" t="s">
        <v>124</v>
      </c>
      <c r="F22" s="33" t="s">
        <v>123</v>
      </c>
      <c r="G22" s="53" t="s">
        <v>122</v>
      </c>
      <c r="H22" s="51" t="s">
        <v>121</v>
      </c>
      <c r="I22" s="52" t="s">
        <v>120</v>
      </c>
      <c r="J22" s="39" t="s">
        <v>119</v>
      </c>
      <c r="K22" s="51" t="s">
        <v>118</v>
      </c>
      <c r="L22" s="39" t="s">
        <v>117</v>
      </c>
      <c r="M22" s="39" t="s">
        <v>116</v>
      </c>
      <c r="N22" s="51"/>
      <c r="O22" s="51"/>
      <c r="P22" s="33" t="s">
        <v>115</v>
      </c>
      <c r="Q22" s="39" t="s">
        <v>150</v>
      </c>
      <c r="R22" s="50">
        <v>7844800</v>
      </c>
      <c r="S22" s="50">
        <v>2421790</v>
      </c>
      <c r="T22" s="50">
        <v>2421790</v>
      </c>
      <c r="U22" s="49">
        <v>2421790</v>
      </c>
      <c r="V22" s="49">
        <v>2421790</v>
      </c>
      <c r="W22" s="49">
        <v>2421790</v>
      </c>
      <c r="X22" s="49">
        <v>0</v>
      </c>
      <c r="Y22" s="49">
        <v>0</v>
      </c>
      <c r="Z22" s="48" t="s">
        <v>39</v>
      </c>
    </row>
    <row r="23" spans="1:26" s="47" customFormat="1" ht="60" customHeight="1">
      <c r="A23" s="54"/>
      <c r="B23" s="10"/>
      <c r="C23" s="33" t="s">
        <v>35</v>
      </c>
      <c r="D23" s="33" t="s">
        <v>125</v>
      </c>
      <c r="E23" s="33" t="s">
        <v>124</v>
      </c>
      <c r="F23" s="33" t="s">
        <v>123</v>
      </c>
      <c r="G23" s="53" t="s">
        <v>122</v>
      </c>
      <c r="H23" s="51" t="s">
        <v>121</v>
      </c>
      <c r="I23" s="52" t="s">
        <v>120</v>
      </c>
      <c r="J23" s="39" t="s">
        <v>119</v>
      </c>
      <c r="K23" s="51" t="s">
        <v>118</v>
      </c>
      <c r="L23" s="39" t="s">
        <v>117</v>
      </c>
      <c r="M23" s="39" t="s">
        <v>116</v>
      </c>
      <c r="N23" s="51"/>
      <c r="O23" s="51"/>
      <c r="P23" s="33" t="s">
        <v>115</v>
      </c>
      <c r="Q23" s="39" t="s">
        <v>149</v>
      </c>
      <c r="R23" s="50">
        <v>700000</v>
      </c>
      <c r="S23" s="50">
        <v>15000000</v>
      </c>
      <c r="T23" s="50">
        <v>15000000</v>
      </c>
      <c r="U23" s="49">
        <v>15000000</v>
      </c>
      <c r="V23" s="49">
        <v>15000000</v>
      </c>
      <c r="W23" s="49">
        <v>15000000</v>
      </c>
      <c r="X23" s="49">
        <v>0</v>
      </c>
      <c r="Y23" s="49">
        <v>0</v>
      </c>
      <c r="Z23" s="48" t="s">
        <v>39</v>
      </c>
    </row>
    <row r="24" spans="1:26" s="47" customFormat="1" ht="60" customHeight="1">
      <c r="A24" s="54"/>
      <c r="B24" s="10"/>
      <c r="C24" s="33" t="s">
        <v>35</v>
      </c>
      <c r="D24" s="33" t="s">
        <v>125</v>
      </c>
      <c r="E24" s="33" t="s">
        <v>124</v>
      </c>
      <c r="F24" s="33" t="s">
        <v>123</v>
      </c>
      <c r="G24" s="53" t="s">
        <v>122</v>
      </c>
      <c r="H24" s="51" t="s">
        <v>121</v>
      </c>
      <c r="I24" s="52" t="s">
        <v>120</v>
      </c>
      <c r="J24" s="39" t="s">
        <v>119</v>
      </c>
      <c r="K24" s="51" t="s">
        <v>118</v>
      </c>
      <c r="L24" s="39" t="s">
        <v>117</v>
      </c>
      <c r="M24" s="39" t="s">
        <v>116</v>
      </c>
      <c r="N24" s="51"/>
      <c r="O24" s="51"/>
      <c r="P24" s="33" t="s">
        <v>115</v>
      </c>
      <c r="Q24" s="39" t="s">
        <v>148</v>
      </c>
      <c r="R24" s="50">
        <v>27798447.66</v>
      </c>
      <c r="S24" s="50">
        <v>700000</v>
      </c>
      <c r="T24" s="50">
        <v>700000</v>
      </c>
      <c r="U24" s="49">
        <v>696000</v>
      </c>
      <c r="V24" s="49">
        <v>696000</v>
      </c>
      <c r="W24" s="49">
        <v>696000</v>
      </c>
      <c r="X24" s="49">
        <v>0</v>
      </c>
      <c r="Y24" s="49">
        <v>0</v>
      </c>
      <c r="Z24" s="48" t="s">
        <v>39</v>
      </c>
    </row>
    <row r="25" spans="1:26" s="47" customFormat="1" ht="69" customHeight="1">
      <c r="A25" s="54"/>
      <c r="B25" s="10"/>
      <c r="C25" s="33" t="s">
        <v>35</v>
      </c>
      <c r="D25" s="33" t="s">
        <v>125</v>
      </c>
      <c r="E25" s="33" t="s">
        <v>124</v>
      </c>
      <c r="F25" s="33" t="s">
        <v>123</v>
      </c>
      <c r="G25" s="53" t="s">
        <v>122</v>
      </c>
      <c r="H25" s="51" t="s">
        <v>121</v>
      </c>
      <c r="I25" s="52" t="s">
        <v>120</v>
      </c>
      <c r="J25" s="39" t="s">
        <v>119</v>
      </c>
      <c r="K25" s="51" t="s">
        <v>118</v>
      </c>
      <c r="L25" s="39" t="s">
        <v>117</v>
      </c>
      <c r="M25" s="39" t="s">
        <v>116</v>
      </c>
      <c r="N25" s="51"/>
      <c r="O25" s="51"/>
      <c r="P25" s="33" t="s">
        <v>115</v>
      </c>
      <c r="Q25" s="39" t="s">
        <v>147</v>
      </c>
      <c r="R25" s="50">
        <v>750000</v>
      </c>
      <c r="S25" s="50">
        <v>0</v>
      </c>
      <c r="T25" s="50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8" t="s">
        <v>39</v>
      </c>
    </row>
    <row r="26" spans="1:26" s="47" customFormat="1" ht="60" customHeight="1">
      <c r="A26" s="54"/>
      <c r="B26" s="10"/>
      <c r="C26" s="33" t="s">
        <v>35</v>
      </c>
      <c r="D26" s="33" t="s">
        <v>125</v>
      </c>
      <c r="E26" s="33" t="s">
        <v>124</v>
      </c>
      <c r="F26" s="33" t="s">
        <v>123</v>
      </c>
      <c r="G26" s="53" t="s">
        <v>122</v>
      </c>
      <c r="H26" s="51" t="s">
        <v>121</v>
      </c>
      <c r="I26" s="52" t="s">
        <v>120</v>
      </c>
      <c r="J26" s="39" t="s">
        <v>119</v>
      </c>
      <c r="K26" s="51" t="s">
        <v>118</v>
      </c>
      <c r="L26" s="39" t="s">
        <v>117</v>
      </c>
      <c r="M26" s="39" t="s">
        <v>116</v>
      </c>
      <c r="N26" s="51"/>
      <c r="O26" s="51"/>
      <c r="P26" s="33" t="s">
        <v>115</v>
      </c>
      <c r="Q26" s="39" t="s">
        <v>146</v>
      </c>
      <c r="R26" s="50">
        <v>10000000</v>
      </c>
      <c r="S26" s="50">
        <v>4974987.8</v>
      </c>
      <c r="T26" s="50">
        <v>4974987.8</v>
      </c>
      <c r="U26" s="49">
        <f>3614258-257302</f>
        <v>3356956</v>
      </c>
      <c r="V26" s="49">
        <f>3614258-257302</f>
        <v>3356956</v>
      </c>
      <c r="W26" s="49">
        <f>3614258-257302</f>
        <v>3356956</v>
      </c>
      <c r="X26" s="49">
        <v>0</v>
      </c>
      <c r="Y26" s="49">
        <v>0</v>
      </c>
      <c r="Z26" s="48" t="s">
        <v>39</v>
      </c>
    </row>
    <row r="27" spans="1:26" s="47" customFormat="1" ht="60" customHeight="1">
      <c r="A27" s="54"/>
      <c r="B27" s="10"/>
      <c r="C27" s="33" t="s">
        <v>35</v>
      </c>
      <c r="D27" s="33" t="s">
        <v>125</v>
      </c>
      <c r="E27" s="33" t="s">
        <v>124</v>
      </c>
      <c r="F27" s="33" t="s">
        <v>123</v>
      </c>
      <c r="G27" s="53" t="s">
        <v>122</v>
      </c>
      <c r="H27" s="51" t="s">
        <v>121</v>
      </c>
      <c r="I27" s="52" t="s">
        <v>120</v>
      </c>
      <c r="J27" s="39" t="s">
        <v>119</v>
      </c>
      <c r="K27" s="51" t="s">
        <v>118</v>
      </c>
      <c r="L27" s="39" t="s">
        <v>117</v>
      </c>
      <c r="M27" s="39" t="s">
        <v>116</v>
      </c>
      <c r="N27" s="51"/>
      <c r="O27" s="51"/>
      <c r="P27" s="33" t="s">
        <v>115</v>
      </c>
      <c r="Q27" s="39" t="s">
        <v>145</v>
      </c>
      <c r="R27" s="50">
        <v>5140000</v>
      </c>
      <c r="S27" s="50">
        <v>0</v>
      </c>
      <c r="T27" s="50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8" t="s">
        <v>39</v>
      </c>
    </row>
    <row r="28" spans="1:26" s="47" customFormat="1" ht="69" customHeight="1">
      <c r="A28" s="54"/>
      <c r="B28" s="10"/>
      <c r="C28" s="33" t="s">
        <v>35</v>
      </c>
      <c r="D28" s="33" t="s">
        <v>125</v>
      </c>
      <c r="E28" s="33" t="s">
        <v>124</v>
      </c>
      <c r="F28" s="33" t="s">
        <v>123</v>
      </c>
      <c r="G28" s="53" t="s">
        <v>122</v>
      </c>
      <c r="H28" s="51" t="s">
        <v>121</v>
      </c>
      <c r="I28" s="52" t="s">
        <v>120</v>
      </c>
      <c r="J28" s="39" t="s">
        <v>119</v>
      </c>
      <c r="K28" s="51" t="s">
        <v>118</v>
      </c>
      <c r="L28" s="39" t="s">
        <v>117</v>
      </c>
      <c r="M28" s="39" t="s">
        <v>116</v>
      </c>
      <c r="N28" s="51"/>
      <c r="O28" s="51"/>
      <c r="P28" s="33" t="s">
        <v>115</v>
      </c>
      <c r="Q28" s="39" t="s">
        <v>144</v>
      </c>
      <c r="R28" s="50">
        <v>3000000</v>
      </c>
      <c r="S28" s="50">
        <v>0</v>
      </c>
      <c r="T28" s="50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8" t="s">
        <v>39</v>
      </c>
    </row>
    <row r="29" spans="1:26" s="47" customFormat="1" ht="69" customHeight="1">
      <c r="A29" s="54"/>
      <c r="B29" s="10"/>
      <c r="C29" s="33" t="s">
        <v>35</v>
      </c>
      <c r="D29" s="33" t="s">
        <v>125</v>
      </c>
      <c r="E29" s="33" t="s">
        <v>124</v>
      </c>
      <c r="F29" s="33" t="s">
        <v>123</v>
      </c>
      <c r="G29" s="53" t="s">
        <v>122</v>
      </c>
      <c r="H29" s="51" t="s">
        <v>121</v>
      </c>
      <c r="I29" s="52" t="s">
        <v>120</v>
      </c>
      <c r="J29" s="39" t="s">
        <v>119</v>
      </c>
      <c r="K29" s="51" t="s">
        <v>118</v>
      </c>
      <c r="L29" s="39" t="s">
        <v>117</v>
      </c>
      <c r="M29" s="39" t="s">
        <v>116</v>
      </c>
      <c r="N29" s="51"/>
      <c r="O29" s="51"/>
      <c r="P29" s="33" t="s">
        <v>115</v>
      </c>
      <c r="Q29" s="39" t="s">
        <v>143</v>
      </c>
      <c r="R29" s="50">
        <v>824610</v>
      </c>
      <c r="S29" s="50">
        <v>27605251.940000001</v>
      </c>
      <c r="T29" s="50">
        <v>27605251.940000001</v>
      </c>
      <c r="U29" s="49">
        <f>+R29</f>
        <v>824610</v>
      </c>
      <c r="V29" s="49">
        <f>+S29</f>
        <v>27605251.940000001</v>
      </c>
      <c r="W29" s="49">
        <f>+T29</f>
        <v>27605251.940000001</v>
      </c>
      <c r="X29" s="49">
        <v>0</v>
      </c>
      <c r="Y29" s="49">
        <v>0</v>
      </c>
      <c r="Z29" s="48" t="s">
        <v>39</v>
      </c>
    </row>
    <row r="30" spans="1:26" s="47" customFormat="1" ht="60" customHeight="1">
      <c r="A30" s="54"/>
      <c r="B30" s="10"/>
      <c r="C30" s="33" t="s">
        <v>35</v>
      </c>
      <c r="D30" s="33" t="s">
        <v>125</v>
      </c>
      <c r="E30" s="33" t="s">
        <v>124</v>
      </c>
      <c r="F30" s="33" t="s">
        <v>123</v>
      </c>
      <c r="G30" s="53" t="s">
        <v>122</v>
      </c>
      <c r="H30" s="51" t="s">
        <v>121</v>
      </c>
      <c r="I30" s="52" t="s">
        <v>120</v>
      </c>
      <c r="J30" s="39" t="s">
        <v>119</v>
      </c>
      <c r="K30" s="51" t="s">
        <v>118</v>
      </c>
      <c r="L30" s="39" t="s">
        <v>117</v>
      </c>
      <c r="M30" s="39" t="s">
        <v>116</v>
      </c>
      <c r="N30" s="51"/>
      <c r="O30" s="51"/>
      <c r="P30" s="33" t="s">
        <v>115</v>
      </c>
      <c r="Q30" s="39" t="s">
        <v>142</v>
      </c>
      <c r="R30" s="50">
        <v>0</v>
      </c>
      <c r="S30" s="50">
        <v>3633500</v>
      </c>
      <c r="T30" s="50">
        <v>3633500</v>
      </c>
      <c r="U30" s="49">
        <v>3295000</v>
      </c>
      <c r="V30" s="49">
        <v>3295000</v>
      </c>
      <c r="W30" s="49">
        <v>3295000</v>
      </c>
      <c r="X30" s="49">
        <v>0</v>
      </c>
      <c r="Y30" s="49">
        <v>0</v>
      </c>
      <c r="Z30" s="48" t="s">
        <v>39</v>
      </c>
    </row>
    <row r="31" spans="1:26" s="47" customFormat="1" ht="60" customHeight="1">
      <c r="A31" s="54"/>
      <c r="B31" s="10"/>
      <c r="C31" s="33" t="s">
        <v>35</v>
      </c>
      <c r="D31" s="33" t="s">
        <v>125</v>
      </c>
      <c r="E31" s="33" t="s">
        <v>124</v>
      </c>
      <c r="F31" s="33" t="s">
        <v>123</v>
      </c>
      <c r="G31" s="53" t="s">
        <v>122</v>
      </c>
      <c r="H31" s="51" t="s">
        <v>121</v>
      </c>
      <c r="I31" s="52" t="s">
        <v>120</v>
      </c>
      <c r="J31" s="39" t="s">
        <v>119</v>
      </c>
      <c r="K31" s="51" t="s">
        <v>118</v>
      </c>
      <c r="L31" s="39" t="s">
        <v>117</v>
      </c>
      <c r="M31" s="39" t="s">
        <v>116</v>
      </c>
      <c r="N31" s="51"/>
      <c r="O31" s="51"/>
      <c r="P31" s="33" t="s">
        <v>115</v>
      </c>
      <c r="Q31" s="39" t="s">
        <v>141</v>
      </c>
      <c r="R31" s="50">
        <v>2327630</v>
      </c>
      <c r="S31" s="50">
        <v>1293941</v>
      </c>
      <c r="T31" s="50">
        <v>1293941</v>
      </c>
      <c r="U31" s="49">
        <v>1293941</v>
      </c>
      <c r="V31" s="49">
        <v>1293941</v>
      </c>
      <c r="W31" s="49">
        <v>1293941</v>
      </c>
      <c r="X31" s="49">
        <v>0</v>
      </c>
      <c r="Y31" s="49">
        <v>0</v>
      </c>
      <c r="Z31" s="48" t="s">
        <v>39</v>
      </c>
    </row>
    <row r="32" spans="1:26" s="47" customFormat="1" ht="60" customHeight="1">
      <c r="A32" s="54"/>
      <c r="B32" s="10"/>
      <c r="C32" s="33" t="s">
        <v>35</v>
      </c>
      <c r="D32" s="33" t="s">
        <v>125</v>
      </c>
      <c r="E32" s="33" t="s">
        <v>124</v>
      </c>
      <c r="F32" s="33" t="s">
        <v>123</v>
      </c>
      <c r="G32" s="53" t="s">
        <v>122</v>
      </c>
      <c r="H32" s="51" t="s">
        <v>121</v>
      </c>
      <c r="I32" s="52" t="s">
        <v>120</v>
      </c>
      <c r="J32" s="39" t="s">
        <v>119</v>
      </c>
      <c r="K32" s="51" t="s">
        <v>118</v>
      </c>
      <c r="L32" s="39" t="s">
        <v>117</v>
      </c>
      <c r="M32" s="39" t="s">
        <v>116</v>
      </c>
      <c r="N32" s="51"/>
      <c r="O32" s="51"/>
      <c r="P32" s="33" t="s">
        <v>115</v>
      </c>
      <c r="Q32" s="39" t="s">
        <v>140</v>
      </c>
      <c r="R32" s="50">
        <v>1839.9</v>
      </c>
      <c r="S32" s="50">
        <v>0</v>
      </c>
      <c r="T32" s="50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8" t="s">
        <v>39</v>
      </c>
    </row>
    <row r="33" spans="1:26" s="47" customFormat="1" ht="60" customHeight="1">
      <c r="A33" s="54"/>
      <c r="B33" s="10"/>
      <c r="C33" s="33" t="s">
        <v>35</v>
      </c>
      <c r="D33" s="33" t="s">
        <v>125</v>
      </c>
      <c r="E33" s="33" t="s">
        <v>124</v>
      </c>
      <c r="F33" s="33" t="s">
        <v>123</v>
      </c>
      <c r="G33" s="53" t="s">
        <v>122</v>
      </c>
      <c r="H33" s="51" t="s">
        <v>121</v>
      </c>
      <c r="I33" s="52" t="s">
        <v>120</v>
      </c>
      <c r="J33" s="39" t="s">
        <v>119</v>
      </c>
      <c r="K33" s="51" t="s">
        <v>118</v>
      </c>
      <c r="L33" s="39" t="s">
        <v>117</v>
      </c>
      <c r="M33" s="39" t="s">
        <v>116</v>
      </c>
      <c r="N33" s="51"/>
      <c r="O33" s="51"/>
      <c r="P33" s="33" t="s">
        <v>115</v>
      </c>
      <c r="Q33" s="39" t="s">
        <v>139</v>
      </c>
      <c r="R33" s="50">
        <v>18564837</v>
      </c>
      <c r="S33" s="50">
        <v>19833057</v>
      </c>
      <c r="T33" s="50">
        <v>19833057</v>
      </c>
      <c r="U33" s="49">
        <v>15867497.220000001</v>
      </c>
      <c r="V33" s="49">
        <v>15867497.220000001</v>
      </c>
      <c r="W33" s="49">
        <v>15867497.220000001</v>
      </c>
      <c r="X33" s="49">
        <v>0</v>
      </c>
      <c r="Y33" s="49">
        <v>0</v>
      </c>
      <c r="Z33" s="48" t="s">
        <v>39</v>
      </c>
    </row>
    <row r="34" spans="1:26" s="47" customFormat="1" ht="60" customHeight="1">
      <c r="A34" s="54"/>
      <c r="B34" s="10"/>
      <c r="C34" s="33" t="s">
        <v>35</v>
      </c>
      <c r="D34" s="33" t="s">
        <v>125</v>
      </c>
      <c r="E34" s="33" t="s">
        <v>124</v>
      </c>
      <c r="F34" s="33" t="s">
        <v>123</v>
      </c>
      <c r="G34" s="53" t="s">
        <v>122</v>
      </c>
      <c r="H34" s="51" t="s">
        <v>121</v>
      </c>
      <c r="I34" s="52" t="s">
        <v>120</v>
      </c>
      <c r="J34" s="39" t="s">
        <v>119</v>
      </c>
      <c r="K34" s="51" t="s">
        <v>118</v>
      </c>
      <c r="L34" s="39" t="s">
        <v>117</v>
      </c>
      <c r="M34" s="39" t="s">
        <v>116</v>
      </c>
      <c r="N34" s="51"/>
      <c r="O34" s="51"/>
      <c r="P34" s="33" t="s">
        <v>115</v>
      </c>
      <c r="Q34" s="39" t="s">
        <v>138</v>
      </c>
      <c r="R34" s="50">
        <v>64970</v>
      </c>
      <c r="S34" s="50">
        <v>936297.62</v>
      </c>
      <c r="T34" s="50">
        <v>936297.62</v>
      </c>
      <c r="U34" s="49">
        <v>936297.62</v>
      </c>
      <c r="V34" s="49">
        <v>936297.62</v>
      </c>
      <c r="W34" s="49">
        <v>936297.62</v>
      </c>
      <c r="X34" s="49">
        <v>0</v>
      </c>
      <c r="Y34" s="49">
        <v>0</v>
      </c>
      <c r="Z34" s="48" t="s">
        <v>39</v>
      </c>
    </row>
    <row r="35" spans="1:26" s="47" customFormat="1" ht="60" customHeight="1">
      <c r="A35" s="54"/>
      <c r="B35" s="10"/>
      <c r="C35" s="33" t="s">
        <v>35</v>
      </c>
      <c r="D35" s="33" t="s">
        <v>125</v>
      </c>
      <c r="E35" s="33" t="s">
        <v>124</v>
      </c>
      <c r="F35" s="33" t="s">
        <v>123</v>
      </c>
      <c r="G35" s="53" t="s">
        <v>122</v>
      </c>
      <c r="H35" s="51" t="s">
        <v>121</v>
      </c>
      <c r="I35" s="52" t="s">
        <v>120</v>
      </c>
      <c r="J35" s="39" t="s">
        <v>119</v>
      </c>
      <c r="K35" s="51" t="s">
        <v>118</v>
      </c>
      <c r="L35" s="39" t="s">
        <v>117</v>
      </c>
      <c r="M35" s="39" t="s">
        <v>116</v>
      </c>
      <c r="N35" s="51"/>
      <c r="O35" s="51"/>
      <c r="P35" s="33" t="s">
        <v>115</v>
      </c>
      <c r="Q35" s="39" t="s">
        <v>137</v>
      </c>
      <c r="R35" s="50">
        <v>149465</v>
      </c>
      <c r="S35" s="50">
        <v>0</v>
      </c>
      <c r="T35" s="50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8" t="s">
        <v>39</v>
      </c>
    </row>
    <row r="36" spans="1:26" s="47" customFormat="1" ht="60" customHeight="1">
      <c r="A36" s="54"/>
      <c r="B36" s="10"/>
      <c r="C36" s="33" t="s">
        <v>35</v>
      </c>
      <c r="D36" s="33" t="s">
        <v>125</v>
      </c>
      <c r="E36" s="33" t="s">
        <v>124</v>
      </c>
      <c r="F36" s="33" t="s">
        <v>123</v>
      </c>
      <c r="G36" s="53" t="s">
        <v>122</v>
      </c>
      <c r="H36" s="51" t="s">
        <v>121</v>
      </c>
      <c r="I36" s="52" t="s">
        <v>120</v>
      </c>
      <c r="J36" s="39" t="s">
        <v>119</v>
      </c>
      <c r="K36" s="51" t="s">
        <v>118</v>
      </c>
      <c r="L36" s="39" t="s">
        <v>117</v>
      </c>
      <c r="M36" s="39" t="s">
        <v>116</v>
      </c>
      <c r="N36" s="51"/>
      <c r="O36" s="51"/>
      <c r="P36" s="33" t="s">
        <v>115</v>
      </c>
      <c r="Q36" s="39" t="s">
        <v>136</v>
      </c>
      <c r="R36" s="50">
        <v>14921114</v>
      </c>
      <c r="S36" s="50">
        <v>40323375</v>
      </c>
      <c r="T36" s="50">
        <v>40323375</v>
      </c>
      <c r="U36" s="49">
        <v>35772475.399999999</v>
      </c>
      <c r="V36" s="49">
        <v>35772475.399999999</v>
      </c>
      <c r="W36" s="49">
        <v>35772475.399999999</v>
      </c>
      <c r="X36" s="49">
        <v>0</v>
      </c>
      <c r="Y36" s="49">
        <v>0</v>
      </c>
      <c r="Z36" s="48" t="s">
        <v>39</v>
      </c>
    </row>
    <row r="37" spans="1:26" s="47" customFormat="1" ht="60" customHeight="1">
      <c r="A37" s="54"/>
      <c r="B37" s="10"/>
      <c r="C37" s="33" t="s">
        <v>35</v>
      </c>
      <c r="D37" s="33" t="s">
        <v>125</v>
      </c>
      <c r="E37" s="33" t="s">
        <v>124</v>
      </c>
      <c r="F37" s="33" t="s">
        <v>123</v>
      </c>
      <c r="G37" s="53" t="s">
        <v>122</v>
      </c>
      <c r="H37" s="51" t="s">
        <v>121</v>
      </c>
      <c r="I37" s="52" t="s">
        <v>120</v>
      </c>
      <c r="J37" s="39" t="s">
        <v>119</v>
      </c>
      <c r="K37" s="51" t="s">
        <v>118</v>
      </c>
      <c r="L37" s="39" t="s">
        <v>117</v>
      </c>
      <c r="M37" s="39" t="s">
        <v>116</v>
      </c>
      <c r="N37" s="51"/>
      <c r="O37" s="51"/>
      <c r="P37" s="33" t="s">
        <v>115</v>
      </c>
      <c r="Q37" s="39" t="s">
        <v>135</v>
      </c>
      <c r="R37" s="50">
        <v>1750500</v>
      </c>
      <c r="S37" s="50">
        <v>13324618</v>
      </c>
      <c r="T37" s="50">
        <v>13324618</v>
      </c>
      <c r="U37" s="49">
        <v>13324618</v>
      </c>
      <c r="V37" s="49">
        <v>13324618</v>
      </c>
      <c r="W37" s="49">
        <v>13324618</v>
      </c>
      <c r="X37" s="49">
        <v>0</v>
      </c>
      <c r="Y37" s="49">
        <v>0</v>
      </c>
      <c r="Z37" s="48" t="s">
        <v>39</v>
      </c>
    </row>
    <row r="38" spans="1:26" s="47" customFormat="1" ht="60" customHeight="1">
      <c r="A38" s="54"/>
      <c r="B38" s="10"/>
      <c r="C38" s="33" t="s">
        <v>35</v>
      </c>
      <c r="D38" s="33" t="s">
        <v>125</v>
      </c>
      <c r="E38" s="33" t="s">
        <v>124</v>
      </c>
      <c r="F38" s="33" t="s">
        <v>123</v>
      </c>
      <c r="G38" s="53" t="s">
        <v>122</v>
      </c>
      <c r="H38" s="51" t="s">
        <v>121</v>
      </c>
      <c r="I38" s="52" t="s">
        <v>120</v>
      </c>
      <c r="J38" s="39" t="s">
        <v>119</v>
      </c>
      <c r="K38" s="51" t="s">
        <v>118</v>
      </c>
      <c r="L38" s="39" t="s">
        <v>117</v>
      </c>
      <c r="M38" s="39" t="s">
        <v>116</v>
      </c>
      <c r="N38" s="51"/>
      <c r="O38" s="51"/>
      <c r="P38" s="33" t="s">
        <v>115</v>
      </c>
      <c r="Q38" s="39" t="s">
        <v>134</v>
      </c>
      <c r="R38" s="50">
        <v>17600</v>
      </c>
      <c r="S38" s="50">
        <v>68639.679999999993</v>
      </c>
      <c r="T38" s="50">
        <v>68639.679999999993</v>
      </c>
      <c r="U38" s="49">
        <v>68639.679999999993</v>
      </c>
      <c r="V38" s="49">
        <v>68639.679999999993</v>
      </c>
      <c r="W38" s="49">
        <v>68639.679999999993</v>
      </c>
      <c r="X38" s="49">
        <v>0</v>
      </c>
      <c r="Y38" s="49">
        <v>0</v>
      </c>
      <c r="Z38" s="48" t="s">
        <v>39</v>
      </c>
    </row>
    <row r="39" spans="1:26" s="47" customFormat="1" ht="60" customHeight="1">
      <c r="A39" s="54"/>
      <c r="B39" s="10"/>
      <c r="C39" s="33" t="s">
        <v>35</v>
      </c>
      <c r="D39" s="33" t="s">
        <v>125</v>
      </c>
      <c r="E39" s="33" t="s">
        <v>124</v>
      </c>
      <c r="F39" s="33" t="s">
        <v>123</v>
      </c>
      <c r="G39" s="53" t="s">
        <v>122</v>
      </c>
      <c r="H39" s="51" t="s">
        <v>121</v>
      </c>
      <c r="I39" s="52" t="s">
        <v>120</v>
      </c>
      <c r="J39" s="39" t="s">
        <v>119</v>
      </c>
      <c r="K39" s="51" t="s">
        <v>118</v>
      </c>
      <c r="L39" s="39" t="s">
        <v>117</v>
      </c>
      <c r="M39" s="39" t="s">
        <v>116</v>
      </c>
      <c r="N39" s="51"/>
      <c r="O39" s="51"/>
      <c r="P39" s="33" t="s">
        <v>115</v>
      </c>
      <c r="Q39" s="39" t="s">
        <v>133</v>
      </c>
      <c r="R39" s="50">
        <v>16996425</v>
      </c>
      <c r="S39" s="50">
        <v>7858103.2199999997</v>
      </c>
      <c r="T39" s="50">
        <v>7858103.2199999997</v>
      </c>
      <c r="U39" s="49">
        <v>7739783.6200000001</v>
      </c>
      <c r="V39" s="49">
        <v>7739783.6200000001</v>
      </c>
      <c r="W39" s="49">
        <v>7739783.6200000001</v>
      </c>
      <c r="X39" s="49">
        <v>0</v>
      </c>
      <c r="Y39" s="49">
        <v>0</v>
      </c>
      <c r="Z39" s="48" t="s">
        <v>39</v>
      </c>
    </row>
    <row r="40" spans="1:26" s="47" customFormat="1" ht="60" customHeight="1">
      <c r="A40" s="54"/>
      <c r="B40" s="10"/>
      <c r="C40" s="33" t="s">
        <v>35</v>
      </c>
      <c r="D40" s="33" t="s">
        <v>125</v>
      </c>
      <c r="E40" s="33" t="s">
        <v>124</v>
      </c>
      <c r="F40" s="33" t="s">
        <v>123</v>
      </c>
      <c r="G40" s="53" t="s">
        <v>122</v>
      </c>
      <c r="H40" s="51" t="s">
        <v>121</v>
      </c>
      <c r="I40" s="52" t="s">
        <v>120</v>
      </c>
      <c r="J40" s="39" t="s">
        <v>119</v>
      </c>
      <c r="K40" s="51" t="s">
        <v>118</v>
      </c>
      <c r="L40" s="39" t="s">
        <v>117</v>
      </c>
      <c r="M40" s="39" t="s">
        <v>116</v>
      </c>
      <c r="N40" s="51"/>
      <c r="O40" s="51"/>
      <c r="P40" s="33" t="s">
        <v>115</v>
      </c>
      <c r="Q40" s="39" t="s">
        <v>132</v>
      </c>
      <c r="R40" s="50">
        <v>7735000</v>
      </c>
      <c r="S40" s="50">
        <v>6622609</v>
      </c>
      <c r="T40" s="50">
        <v>6622609</v>
      </c>
      <c r="U40" s="49">
        <v>6622608.8700000001</v>
      </c>
      <c r="V40" s="49">
        <v>6622608.8700000001</v>
      </c>
      <c r="W40" s="49">
        <v>6622608.8700000001</v>
      </c>
      <c r="X40" s="49">
        <v>0</v>
      </c>
      <c r="Y40" s="49">
        <v>0</v>
      </c>
      <c r="Z40" s="48" t="s">
        <v>39</v>
      </c>
    </row>
    <row r="41" spans="1:26" s="47" customFormat="1" ht="60" customHeight="1">
      <c r="A41" s="54"/>
      <c r="B41" s="10"/>
      <c r="C41" s="33" t="s">
        <v>35</v>
      </c>
      <c r="D41" s="33" t="s">
        <v>125</v>
      </c>
      <c r="E41" s="33" t="s">
        <v>124</v>
      </c>
      <c r="F41" s="33" t="s">
        <v>123</v>
      </c>
      <c r="G41" s="53" t="s">
        <v>122</v>
      </c>
      <c r="H41" s="51" t="s">
        <v>121</v>
      </c>
      <c r="I41" s="52" t="s">
        <v>120</v>
      </c>
      <c r="J41" s="39" t="s">
        <v>119</v>
      </c>
      <c r="K41" s="51" t="s">
        <v>118</v>
      </c>
      <c r="L41" s="39" t="s">
        <v>117</v>
      </c>
      <c r="M41" s="39" t="s">
        <v>116</v>
      </c>
      <c r="N41" s="51"/>
      <c r="O41" s="51"/>
      <c r="P41" s="33" t="s">
        <v>115</v>
      </c>
      <c r="Q41" s="39" t="s">
        <v>131</v>
      </c>
      <c r="R41" s="50">
        <v>2247000</v>
      </c>
      <c r="S41" s="50">
        <v>6788367</v>
      </c>
      <c r="T41" s="50">
        <v>6788367</v>
      </c>
      <c r="U41" s="49">
        <v>6788367</v>
      </c>
      <c r="V41" s="49">
        <v>6788367</v>
      </c>
      <c r="W41" s="49">
        <v>6788367</v>
      </c>
      <c r="X41" s="49">
        <v>0</v>
      </c>
      <c r="Y41" s="49">
        <v>0</v>
      </c>
      <c r="Z41" s="48" t="s">
        <v>39</v>
      </c>
    </row>
    <row r="42" spans="1:26" s="47" customFormat="1" ht="60" customHeight="1">
      <c r="A42" s="54"/>
      <c r="B42" s="10"/>
      <c r="C42" s="33" t="s">
        <v>35</v>
      </c>
      <c r="D42" s="33" t="s">
        <v>125</v>
      </c>
      <c r="E42" s="33" t="s">
        <v>124</v>
      </c>
      <c r="F42" s="33" t="s">
        <v>123</v>
      </c>
      <c r="G42" s="53" t="s">
        <v>122</v>
      </c>
      <c r="H42" s="51" t="s">
        <v>121</v>
      </c>
      <c r="I42" s="52" t="s">
        <v>120</v>
      </c>
      <c r="J42" s="39" t="s">
        <v>119</v>
      </c>
      <c r="K42" s="51" t="s">
        <v>118</v>
      </c>
      <c r="L42" s="39" t="s">
        <v>117</v>
      </c>
      <c r="M42" s="39" t="s">
        <v>116</v>
      </c>
      <c r="N42" s="51"/>
      <c r="O42" s="51"/>
      <c r="P42" s="33" t="s">
        <v>115</v>
      </c>
      <c r="Q42" s="39" t="s">
        <v>130</v>
      </c>
      <c r="R42" s="50">
        <v>12650000</v>
      </c>
      <c r="S42" s="50">
        <v>0</v>
      </c>
      <c r="T42" s="50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8" t="s">
        <v>39</v>
      </c>
    </row>
    <row r="43" spans="1:26" s="47" customFormat="1" ht="60" customHeight="1">
      <c r="A43" s="54"/>
      <c r="B43" s="10"/>
      <c r="C43" s="33" t="s">
        <v>35</v>
      </c>
      <c r="D43" s="33" t="s">
        <v>125</v>
      </c>
      <c r="E43" s="33" t="s">
        <v>124</v>
      </c>
      <c r="F43" s="33" t="s">
        <v>123</v>
      </c>
      <c r="G43" s="53" t="s">
        <v>122</v>
      </c>
      <c r="H43" s="51" t="s">
        <v>121</v>
      </c>
      <c r="I43" s="52" t="s">
        <v>120</v>
      </c>
      <c r="J43" s="39" t="s">
        <v>119</v>
      </c>
      <c r="K43" s="51" t="s">
        <v>118</v>
      </c>
      <c r="L43" s="39" t="s">
        <v>117</v>
      </c>
      <c r="M43" s="39" t="s">
        <v>116</v>
      </c>
      <c r="N43" s="51"/>
      <c r="O43" s="51"/>
      <c r="P43" s="33" t="s">
        <v>115</v>
      </c>
      <c r="Q43" s="39" t="s">
        <v>129</v>
      </c>
      <c r="R43" s="50">
        <v>146910</v>
      </c>
      <c r="S43" s="50">
        <v>368012.32</v>
      </c>
      <c r="T43" s="50">
        <v>368012.32</v>
      </c>
      <c r="U43" s="49">
        <v>368012.32</v>
      </c>
      <c r="V43" s="49">
        <v>368012.32</v>
      </c>
      <c r="W43" s="49">
        <v>368012.32</v>
      </c>
      <c r="X43" s="49">
        <v>0</v>
      </c>
      <c r="Y43" s="49">
        <v>0</v>
      </c>
      <c r="Z43" s="48" t="s">
        <v>39</v>
      </c>
    </row>
    <row r="44" spans="1:26" s="47" customFormat="1" ht="60" customHeight="1">
      <c r="A44" s="54"/>
      <c r="B44" s="10"/>
      <c r="C44" s="33" t="s">
        <v>35</v>
      </c>
      <c r="D44" s="33" t="s">
        <v>125</v>
      </c>
      <c r="E44" s="33" t="s">
        <v>124</v>
      </c>
      <c r="F44" s="33" t="s">
        <v>123</v>
      </c>
      <c r="G44" s="53" t="s">
        <v>122</v>
      </c>
      <c r="H44" s="51" t="s">
        <v>121</v>
      </c>
      <c r="I44" s="52" t="s">
        <v>120</v>
      </c>
      <c r="J44" s="39" t="s">
        <v>119</v>
      </c>
      <c r="K44" s="51" t="s">
        <v>118</v>
      </c>
      <c r="L44" s="39" t="s">
        <v>117</v>
      </c>
      <c r="M44" s="39" t="s">
        <v>116</v>
      </c>
      <c r="N44" s="51"/>
      <c r="O44" s="51"/>
      <c r="P44" s="33" t="s">
        <v>115</v>
      </c>
      <c r="Q44" s="39" t="s">
        <v>128</v>
      </c>
      <c r="R44" s="50">
        <v>11195195</v>
      </c>
      <c r="S44" s="50">
        <v>7255254.2000000002</v>
      </c>
      <c r="T44" s="50">
        <v>7255254.2000000002</v>
      </c>
      <c r="U44" s="49">
        <v>7000000</v>
      </c>
      <c r="V44" s="49">
        <v>7000000</v>
      </c>
      <c r="W44" s="49">
        <v>7000000</v>
      </c>
      <c r="X44" s="49">
        <v>0</v>
      </c>
      <c r="Y44" s="49">
        <v>0</v>
      </c>
      <c r="Z44" s="48" t="s">
        <v>39</v>
      </c>
    </row>
    <row r="45" spans="1:26" s="47" customFormat="1" ht="60" customHeight="1">
      <c r="A45" s="54"/>
      <c r="B45" s="10"/>
      <c r="C45" s="33" t="s">
        <v>35</v>
      </c>
      <c r="D45" s="33" t="s">
        <v>125</v>
      </c>
      <c r="E45" s="33" t="s">
        <v>124</v>
      </c>
      <c r="F45" s="33" t="s">
        <v>123</v>
      </c>
      <c r="G45" s="53" t="s">
        <v>122</v>
      </c>
      <c r="H45" s="51" t="s">
        <v>121</v>
      </c>
      <c r="I45" s="52" t="s">
        <v>120</v>
      </c>
      <c r="J45" s="39" t="s">
        <v>119</v>
      </c>
      <c r="K45" s="51" t="s">
        <v>118</v>
      </c>
      <c r="L45" s="39" t="s">
        <v>117</v>
      </c>
      <c r="M45" s="39" t="s">
        <v>116</v>
      </c>
      <c r="N45" s="51"/>
      <c r="O45" s="51"/>
      <c r="P45" s="33" t="s">
        <v>115</v>
      </c>
      <c r="Q45" s="39" t="s">
        <v>127</v>
      </c>
      <c r="R45" s="50">
        <v>581000</v>
      </c>
      <c r="S45" s="50">
        <v>0</v>
      </c>
      <c r="T45" s="50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8" t="s">
        <v>39</v>
      </c>
    </row>
    <row r="46" spans="1:26" s="47" customFormat="1" ht="60" customHeight="1">
      <c r="A46" s="54"/>
      <c r="B46" s="10"/>
      <c r="C46" s="33" t="s">
        <v>35</v>
      </c>
      <c r="D46" s="33" t="s">
        <v>125</v>
      </c>
      <c r="E46" s="33" t="s">
        <v>124</v>
      </c>
      <c r="F46" s="33" t="s">
        <v>123</v>
      </c>
      <c r="G46" s="53" t="s">
        <v>122</v>
      </c>
      <c r="H46" s="51" t="s">
        <v>121</v>
      </c>
      <c r="I46" s="52" t="s">
        <v>120</v>
      </c>
      <c r="J46" s="39" t="s">
        <v>119</v>
      </c>
      <c r="K46" s="51" t="s">
        <v>118</v>
      </c>
      <c r="L46" s="39" t="s">
        <v>117</v>
      </c>
      <c r="M46" s="39" t="s">
        <v>116</v>
      </c>
      <c r="N46" s="51"/>
      <c r="O46" s="51"/>
      <c r="P46" s="33" t="s">
        <v>115</v>
      </c>
      <c r="Q46" s="39" t="s">
        <v>126</v>
      </c>
      <c r="R46" s="50">
        <v>38158400</v>
      </c>
      <c r="S46" s="50">
        <v>40408659</v>
      </c>
      <c r="T46" s="50">
        <v>40408659</v>
      </c>
      <c r="U46" s="49">
        <v>34916170.07</v>
      </c>
      <c r="V46" s="49">
        <v>34916170.07</v>
      </c>
      <c r="W46" s="49">
        <v>34916170.07</v>
      </c>
      <c r="X46" s="49">
        <v>0</v>
      </c>
      <c r="Y46" s="49">
        <v>0</v>
      </c>
      <c r="Z46" s="48" t="s">
        <v>39</v>
      </c>
    </row>
    <row r="47" spans="1:26" s="47" customFormat="1" ht="60" customHeight="1">
      <c r="A47" s="54"/>
      <c r="B47" s="10"/>
      <c r="C47" s="33" t="s">
        <v>35</v>
      </c>
      <c r="D47" s="33" t="s">
        <v>125</v>
      </c>
      <c r="E47" s="33" t="s">
        <v>124</v>
      </c>
      <c r="F47" s="33" t="s">
        <v>123</v>
      </c>
      <c r="G47" s="53" t="s">
        <v>122</v>
      </c>
      <c r="H47" s="51" t="s">
        <v>121</v>
      </c>
      <c r="I47" s="52" t="s">
        <v>120</v>
      </c>
      <c r="J47" s="39" t="s">
        <v>119</v>
      </c>
      <c r="K47" s="51" t="s">
        <v>118</v>
      </c>
      <c r="L47" s="39" t="s">
        <v>117</v>
      </c>
      <c r="M47" s="39" t="s">
        <v>116</v>
      </c>
      <c r="N47" s="51"/>
      <c r="O47" s="51"/>
      <c r="P47" s="33" t="s">
        <v>115</v>
      </c>
      <c r="Q47" s="39" t="s">
        <v>114</v>
      </c>
      <c r="R47" s="50">
        <v>1965000</v>
      </c>
      <c r="S47" s="50">
        <v>1158885.76</v>
      </c>
      <c r="T47" s="50">
        <v>1158885.76</v>
      </c>
      <c r="U47" s="49">
        <v>1158885.76</v>
      </c>
      <c r="V47" s="49">
        <v>1158885.76</v>
      </c>
      <c r="W47" s="49">
        <v>1158885.76</v>
      </c>
      <c r="X47" s="49">
        <v>0</v>
      </c>
      <c r="Y47" s="49">
        <v>0</v>
      </c>
      <c r="Z47" s="48" t="s">
        <v>39</v>
      </c>
    </row>
  </sheetData>
  <mergeCells count="6">
    <mergeCell ref="C3:N3"/>
    <mergeCell ref="C7:D7"/>
    <mergeCell ref="B8:D8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3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2:AW25"/>
  <sheetViews>
    <sheetView showGridLines="0" view="pageBreakPreview" zoomScale="80" zoomScaleNormal="80" zoomScaleSheetLayoutView="80" workbookViewId="0">
      <selection activeCell="A19" sqref="A19"/>
    </sheetView>
  </sheetViews>
  <sheetFormatPr baseColWidth="10" defaultColWidth="11.85546875" defaultRowHeight="13.35" customHeight="1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7" style="1" bestFit="1" customWidth="1"/>
    <col min="23" max="23" width="15.855468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2" spans="1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9" ht="49.5" customHeight="1">
      <c r="B3" s="3"/>
      <c r="C3" s="4" t="s">
        <v>242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49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49" ht="15" customHeight="1">
      <c r="B6" s="10"/>
      <c r="C6" s="12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  <c r="AD6" s="13"/>
      <c r="AE6" s="13"/>
      <c r="AF6" s="13"/>
    </row>
    <row r="7" spans="1:49" s="59" customFormat="1" ht="15" customHeight="1">
      <c r="A7" s="64"/>
      <c r="B7" s="63"/>
      <c r="C7" s="62" t="s">
        <v>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  <c r="Y7" s="60"/>
      <c r="Z7" s="60"/>
      <c r="AA7" s="60"/>
      <c r="AB7" s="60"/>
    </row>
    <row r="8" spans="1:49" ht="7.35" customHeight="1">
      <c r="B8" s="10"/>
      <c r="C8" s="7"/>
      <c r="D8" s="7"/>
      <c r="E8" s="7"/>
      <c r="F8" s="10"/>
      <c r="G8" s="10"/>
      <c r="H8" s="10"/>
      <c r="I8" s="10"/>
      <c r="J8" s="10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7"/>
      <c r="X8" s="57"/>
      <c r="Y8" s="57"/>
      <c r="Z8" s="57"/>
      <c r="AA8" s="10"/>
      <c r="AB8" s="10"/>
      <c r="AC8" s="10"/>
      <c r="AD8" s="10"/>
      <c r="AE8" s="10"/>
      <c r="AF8" s="10"/>
    </row>
    <row r="9" spans="1:49" ht="21" customHeight="1" thickBot="1">
      <c r="B9" s="10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0"/>
    </row>
    <row r="10" spans="1:49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1:49" s="32" customFormat="1" ht="38.25" customHeight="1">
      <c r="B11" s="28"/>
      <c r="C11" s="34"/>
      <c r="D11" s="34"/>
      <c r="E11" s="34"/>
      <c r="F11" s="34"/>
      <c r="G11" s="34"/>
      <c r="H11" s="34"/>
      <c r="I11" s="34"/>
      <c r="J11" s="34"/>
      <c r="K11" s="34"/>
      <c r="L11" s="38"/>
      <c r="M11" s="34"/>
      <c r="N11" s="34"/>
      <c r="O11" s="39" t="s">
        <v>42</v>
      </c>
      <c r="P11" s="34"/>
      <c r="Q11" s="34"/>
      <c r="R11" s="40">
        <f>SUM(R12:R25)</f>
        <v>224547146</v>
      </c>
      <c r="S11" s="40">
        <f>SUM(S12:S25)</f>
        <v>224547146</v>
      </c>
      <c r="T11" s="40">
        <f>SUM(T12:T25)</f>
        <v>224547146</v>
      </c>
      <c r="U11" s="40">
        <f>SUM(U12:U25)</f>
        <v>158747361.34999999</v>
      </c>
      <c r="V11" s="40">
        <f>SUM(V12:V25)</f>
        <v>156323047.86000001</v>
      </c>
      <c r="W11" s="40">
        <f>SUM(W12:W25)</f>
        <v>156323047.86000001</v>
      </c>
      <c r="X11" s="34"/>
      <c r="Y11" s="34"/>
      <c r="Z11" s="34"/>
      <c r="AA11" s="34"/>
      <c r="AB11" s="34"/>
      <c r="AC11" s="34"/>
      <c r="AD11" s="34"/>
      <c r="AE11" s="41"/>
      <c r="AF11" s="28"/>
    </row>
    <row r="12" spans="1:49" ht="60" customHeight="1">
      <c r="B12" s="10"/>
      <c r="C12" s="42" t="s">
        <v>241</v>
      </c>
      <c r="D12" s="42" t="s">
        <v>240</v>
      </c>
      <c r="E12" s="35" t="s">
        <v>239</v>
      </c>
      <c r="F12" s="35" t="s">
        <v>35</v>
      </c>
      <c r="G12" s="35" t="s">
        <v>37</v>
      </c>
      <c r="H12" s="36" t="s">
        <v>38</v>
      </c>
      <c r="I12" s="36" t="s">
        <v>39</v>
      </c>
      <c r="J12" s="37" t="s">
        <v>40</v>
      </c>
      <c r="K12" s="36" t="s">
        <v>41</v>
      </c>
      <c r="L12" s="43" t="s">
        <v>45</v>
      </c>
      <c r="M12" s="36" t="s">
        <v>46</v>
      </c>
      <c r="N12" s="36" t="s">
        <v>194</v>
      </c>
      <c r="O12" s="36" t="s">
        <v>48</v>
      </c>
      <c r="P12" s="43" t="s">
        <v>49</v>
      </c>
      <c r="Q12" s="43" t="s">
        <v>181</v>
      </c>
      <c r="R12" s="36">
        <v>27000000</v>
      </c>
      <c r="S12" s="36">
        <v>27000000</v>
      </c>
      <c r="T12" s="36">
        <v>27000000</v>
      </c>
      <c r="U12" s="36">
        <v>6636507.1500000004</v>
      </c>
      <c r="V12" s="36">
        <v>6636507.1500000004</v>
      </c>
      <c r="W12" s="36">
        <v>6636507.1500000004</v>
      </c>
      <c r="X12" s="36">
        <v>0</v>
      </c>
      <c r="Y12" s="44">
        <f>IF(ISERROR(W12/S12),0,((W12/S12)*100))</f>
        <v>24.579656111111113</v>
      </c>
      <c r="Z12" s="43">
        <v>0</v>
      </c>
      <c r="AA12" s="43" t="s">
        <v>202</v>
      </c>
      <c r="AB12" s="45">
        <v>1531</v>
      </c>
      <c r="AC12" s="44">
        <v>0</v>
      </c>
      <c r="AD12" s="44">
        <v>89.8</v>
      </c>
      <c r="AE12" s="46" t="s">
        <v>179</v>
      </c>
      <c r="AF12" s="10"/>
    </row>
    <row r="13" spans="1:49" ht="60" customHeight="1">
      <c r="B13" s="10"/>
      <c r="C13" s="42" t="s">
        <v>238</v>
      </c>
      <c r="D13" s="42" t="s">
        <v>237</v>
      </c>
      <c r="E13" s="35" t="s">
        <v>236</v>
      </c>
      <c r="F13" s="35" t="s">
        <v>35</v>
      </c>
      <c r="G13" s="35" t="s">
        <v>37</v>
      </c>
      <c r="H13" s="36" t="s">
        <v>38</v>
      </c>
      <c r="I13" s="36" t="s">
        <v>39</v>
      </c>
      <c r="J13" s="37" t="s">
        <v>40</v>
      </c>
      <c r="K13" s="36" t="s">
        <v>41</v>
      </c>
      <c r="L13" s="43" t="s">
        <v>56</v>
      </c>
      <c r="M13" s="36" t="s">
        <v>46</v>
      </c>
      <c r="N13" s="36" t="s">
        <v>194</v>
      </c>
      <c r="O13" s="36" t="s">
        <v>48</v>
      </c>
      <c r="P13" s="43" t="s">
        <v>49</v>
      </c>
      <c r="Q13" s="43" t="s">
        <v>181</v>
      </c>
      <c r="R13" s="36">
        <v>17000000</v>
      </c>
      <c r="S13" s="36">
        <v>17000000</v>
      </c>
      <c r="T13" s="36">
        <v>17000000</v>
      </c>
      <c r="U13" s="36">
        <v>14527818.960000001</v>
      </c>
      <c r="V13" s="36">
        <v>14527818.960000001</v>
      </c>
      <c r="W13" s="36">
        <v>14527818.960000001</v>
      </c>
      <c r="X13" s="36">
        <v>0</v>
      </c>
      <c r="Y13" s="44">
        <f>IF(ISERROR(W13/S13),0,((W13/S13)*100))</f>
        <v>85.457758588235293</v>
      </c>
      <c r="Z13" s="43">
        <v>0</v>
      </c>
      <c r="AA13" s="43" t="s">
        <v>193</v>
      </c>
      <c r="AB13" s="45">
        <v>1000000</v>
      </c>
      <c r="AC13" s="44">
        <v>0</v>
      </c>
      <c r="AD13" s="44">
        <v>93</v>
      </c>
      <c r="AE13" s="46" t="s">
        <v>179</v>
      </c>
      <c r="AF13" s="10"/>
    </row>
    <row r="14" spans="1:49" ht="60" customHeight="1">
      <c r="B14" s="10"/>
      <c r="C14" s="42" t="s">
        <v>235</v>
      </c>
      <c r="D14" s="42" t="s">
        <v>234</v>
      </c>
      <c r="E14" s="35" t="s">
        <v>233</v>
      </c>
      <c r="F14" s="35" t="s">
        <v>35</v>
      </c>
      <c r="G14" s="35" t="s">
        <v>37</v>
      </c>
      <c r="H14" s="36" t="s">
        <v>38</v>
      </c>
      <c r="I14" s="36" t="s">
        <v>39</v>
      </c>
      <c r="J14" s="37" t="s">
        <v>40</v>
      </c>
      <c r="K14" s="36" t="s">
        <v>41</v>
      </c>
      <c r="L14" s="43" t="s">
        <v>60</v>
      </c>
      <c r="M14" s="36" t="s">
        <v>46</v>
      </c>
      <c r="N14" s="36" t="s">
        <v>223</v>
      </c>
      <c r="O14" s="36" t="s">
        <v>48</v>
      </c>
      <c r="P14" s="43" t="s">
        <v>49</v>
      </c>
      <c r="Q14" s="43" t="s">
        <v>181</v>
      </c>
      <c r="R14" s="36">
        <v>20000000</v>
      </c>
      <c r="S14" s="36">
        <v>20000000</v>
      </c>
      <c r="T14" s="36">
        <v>20000000</v>
      </c>
      <c r="U14" s="36">
        <v>20000000</v>
      </c>
      <c r="V14" s="36">
        <v>20000000</v>
      </c>
      <c r="W14" s="36">
        <v>20000000</v>
      </c>
      <c r="X14" s="36">
        <v>0</v>
      </c>
      <c r="Y14" s="44">
        <f>IF(ISERROR(W14/S14),0,((W14/S14)*100))</f>
        <v>100</v>
      </c>
      <c r="Z14" s="43">
        <v>0</v>
      </c>
      <c r="AA14" s="43" t="s">
        <v>180</v>
      </c>
      <c r="AB14" s="45">
        <v>0</v>
      </c>
      <c r="AC14" s="44">
        <v>0</v>
      </c>
      <c r="AD14" s="44">
        <v>100</v>
      </c>
      <c r="AE14" s="46" t="s">
        <v>232</v>
      </c>
      <c r="AF14" s="10"/>
    </row>
    <row r="15" spans="1:49" ht="60" customHeight="1">
      <c r="B15" s="10"/>
      <c r="C15" s="42" t="s">
        <v>231</v>
      </c>
      <c r="D15" s="42" t="s">
        <v>230</v>
      </c>
      <c r="E15" s="35" t="s">
        <v>229</v>
      </c>
      <c r="F15" s="35" t="s">
        <v>35</v>
      </c>
      <c r="G15" s="35" t="s">
        <v>37</v>
      </c>
      <c r="H15" s="36" t="s">
        <v>38</v>
      </c>
      <c r="I15" s="36" t="s">
        <v>39</v>
      </c>
      <c r="J15" s="37" t="s">
        <v>40</v>
      </c>
      <c r="K15" s="36" t="s">
        <v>41</v>
      </c>
      <c r="L15" s="43" t="s">
        <v>228</v>
      </c>
      <c r="M15" s="36" t="s">
        <v>46</v>
      </c>
      <c r="N15" s="36" t="s">
        <v>223</v>
      </c>
      <c r="O15" s="36" t="s">
        <v>48</v>
      </c>
      <c r="P15" s="43" t="s">
        <v>49</v>
      </c>
      <c r="Q15" s="43" t="s">
        <v>181</v>
      </c>
      <c r="R15" s="36">
        <v>884964</v>
      </c>
      <c r="S15" s="36">
        <v>884964</v>
      </c>
      <c r="T15" s="36">
        <v>884964</v>
      </c>
      <c r="U15" s="36">
        <v>0</v>
      </c>
      <c r="V15" s="36">
        <v>0</v>
      </c>
      <c r="W15" s="36">
        <v>0</v>
      </c>
      <c r="X15" s="36">
        <v>0</v>
      </c>
      <c r="Y15" s="44">
        <f>IF(ISERROR(W15/S15),0,((W15/S15)*100))</f>
        <v>0</v>
      </c>
      <c r="Z15" s="43">
        <v>0</v>
      </c>
      <c r="AA15" s="43" t="s">
        <v>180</v>
      </c>
      <c r="AB15" s="45">
        <v>0</v>
      </c>
      <c r="AC15" s="44">
        <v>100</v>
      </c>
      <c r="AD15" s="44">
        <v>0</v>
      </c>
      <c r="AE15" s="46" t="s">
        <v>227</v>
      </c>
      <c r="AF15" s="10"/>
    </row>
    <row r="16" spans="1:49" ht="60" customHeight="1">
      <c r="B16" s="10"/>
      <c r="C16" s="42" t="s">
        <v>226</v>
      </c>
      <c r="D16" s="42" t="s">
        <v>225</v>
      </c>
      <c r="E16" s="35" t="s">
        <v>224</v>
      </c>
      <c r="F16" s="35" t="s">
        <v>35</v>
      </c>
      <c r="G16" s="35" t="s">
        <v>37</v>
      </c>
      <c r="H16" s="36" t="s">
        <v>38</v>
      </c>
      <c r="I16" s="36" t="s">
        <v>39</v>
      </c>
      <c r="J16" s="37" t="s">
        <v>40</v>
      </c>
      <c r="K16" s="36" t="s">
        <v>41</v>
      </c>
      <c r="L16" s="43" t="s">
        <v>73</v>
      </c>
      <c r="M16" s="36" t="s">
        <v>46</v>
      </c>
      <c r="N16" s="36" t="s">
        <v>223</v>
      </c>
      <c r="O16" s="36" t="s">
        <v>48</v>
      </c>
      <c r="P16" s="43" t="s">
        <v>49</v>
      </c>
      <c r="Q16" s="43" t="s">
        <v>181</v>
      </c>
      <c r="R16" s="36">
        <v>10000000</v>
      </c>
      <c r="S16" s="36">
        <v>10000000</v>
      </c>
      <c r="T16" s="36">
        <v>10000000</v>
      </c>
      <c r="U16" s="36">
        <v>10000000</v>
      </c>
      <c r="V16" s="36">
        <v>10000000</v>
      </c>
      <c r="W16" s="36">
        <v>10000000</v>
      </c>
      <c r="X16" s="36">
        <v>0</v>
      </c>
      <c r="Y16" s="44">
        <f>IF(ISERROR(W16/S16),0,((W16/S16)*100))</f>
        <v>100</v>
      </c>
      <c r="Z16" s="43">
        <v>0</v>
      </c>
      <c r="AA16" s="43" t="s">
        <v>186</v>
      </c>
      <c r="AB16" s="45">
        <v>0</v>
      </c>
      <c r="AC16" s="44">
        <v>1</v>
      </c>
      <c r="AD16" s="44">
        <v>100</v>
      </c>
      <c r="AE16" s="46" t="s">
        <v>179</v>
      </c>
      <c r="AF16" s="10"/>
    </row>
    <row r="17" spans="2:32" ht="60" customHeight="1">
      <c r="B17" s="10"/>
      <c r="C17" s="42" t="s">
        <v>222</v>
      </c>
      <c r="D17" s="42" t="s">
        <v>221</v>
      </c>
      <c r="E17" s="35" t="s">
        <v>220</v>
      </c>
      <c r="F17" s="35" t="s">
        <v>35</v>
      </c>
      <c r="G17" s="35" t="s">
        <v>37</v>
      </c>
      <c r="H17" s="36" t="s">
        <v>38</v>
      </c>
      <c r="I17" s="36" t="s">
        <v>39</v>
      </c>
      <c r="J17" s="37" t="s">
        <v>40</v>
      </c>
      <c r="K17" s="36" t="s">
        <v>41</v>
      </c>
      <c r="L17" s="43" t="s">
        <v>77</v>
      </c>
      <c r="M17" s="36" t="s">
        <v>46</v>
      </c>
      <c r="N17" s="36" t="s">
        <v>187</v>
      </c>
      <c r="O17" s="36" t="s">
        <v>48</v>
      </c>
      <c r="P17" s="43" t="s">
        <v>49</v>
      </c>
      <c r="Q17" s="43" t="s">
        <v>181</v>
      </c>
      <c r="R17" s="36">
        <v>6000000</v>
      </c>
      <c r="S17" s="36">
        <v>6000000</v>
      </c>
      <c r="T17" s="36">
        <v>6000000</v>
      </c>
      <c r="U17" s="36">
        <v>4337309.0199999996</v>
      </c>
      <c r="V17" s="36">
        <v>4337309.0199999996</v>
      </c>
      <c r="W17" s="36">
        <v>4337309.0199999996</v>
      </c>
      <c r="X17" s="36">
        <v>0</v>
      </c>
      <c r="Y17" s="44">
        <f>IF(ISERROR(W17/S17),0,((W17/S17)*100))</f>
        <v>72.288483666666664</v>
      </c>
      <c r="Z17" s="43">
        <v>0</v>
      </c>
      <c r="AA17" s="43" t="s">
        <v>186</v>
      </c>
      <c r="AB17" s="45">
        <v>0</v>
      </c>
      <c r="AC17" s="44">
        <v>100</v>
      </c>
      <c r="AD17" s="44">
        <v>0</v>
      </c>
      <c r="AE17" s="46" t="s">
        <v>179</v>
      </c>
      <c r="AF17" s="10"/>
    </row>
    <row r="18" spans="2:32" ht="60" customHeight="1">
      <c r="B18" s="10"/>
      <c r="C18" s="42" t="s">
        <v>219</v>
      </c>
      <c r="D18" s="42" t="s">
        <v>218</v>
      </c>
      <c r="E18" s="35" t="s">
        <v>217</v>
      </c>
      <c r="F18" s="35" t="s">
        <v>35</v>
      </c>
      <c r="G18" s="35" t="s">
        <v>37</v>
      </c>
      <c r="H18" s="36" t="s">
        <v>38</v>
      </c>
      <c r="I18" s="36" t="s">
        <v>39</v>
      </c>
      <c r="J18" s="37" t="s">
        <v>40</v>
      </c>
      <c r="K18" s="36" t="s">
        <v>41</v>
      </c>
      <c r="L18" s="43" t="s">
        <v>81</v>
      </c>
      <c r="M18" s="36" t="s">
        <v>46</v>
      </c>
      <c r="N18" s="36" t="s">
        <v>216</v>
      </c>
      <c r="O18" s="36" t="s">
        <v>48</v>
      </c>
      <c r="P18" s="43" t="s">
        <v>49</v>
      </c>
      <c r="Q18" s="43" t="s">
        <v>181</v>
      </c>
      <c r="R18" s="36">
        <v>20000000</v>
      </c>
      <c r="S18" s="36">
        <v>20000000</v>
      </c>
      <c r="T18" s="36">
        <v>20000000</v>
      </c>
      <c r="U18" s="36">
        <v>3991226.3</v>
      </c>
      <c r="V18" s="36">
        <v>3118307.13</v>
      </c>
      <c r="W18" s="36">
        <v>3118307.13</v>
      </c>
      <c r="X18" s="36">
        <v>0</v>
      </c>
      <c r="Y18" s="44">
        <f>IF(ISERROR(W18/S18),0,((W18/S18)*100))</f>
        <v>15.591535649999999</v>
      </c>
      <c r="Z18" s="43">
        <v>0</v>
      </c>
      <c r="AA18" s="43" t="s">
        <v>202</v>
      </c>
      <c r="AB18" s="45">
        <v>0</v>
      </c>
      <c r="AC18" s="44">
        <v>0</v>
      </c>
      <c r="AD18" s="44">
        <v>60.1</v>
      </c>
      <c r="AE18" s="46" t="s">
        <v>215</v>
      </c>
      <c r="AF18" s="10"/>
    </row>
    <row r="19" spans="2:32" ht="60" customHeight="1">
      <c r="B19" s="10"/>
      <c r="C19" s="42" t="s">
        <v>214</v>
      </c>
      <c r="D19" s="42" t="s">
        <v>213</v>
      </c>
      <c r="E19" s="35" t="s">
        <v>212</v>
      </c>
      <c r="F19" s="35" t="s">
        <v>35</v>
      </c>
      <c r="G19" s="35" t="s">
        <v>37</v>
      </c>
      <c r="H19" s="36" t="s">
        <v>38</v>
      </c>
      <c r="I19" s="36" t="s">
        <v>39</v>
      </c>
      <c r="J19" s="37" t="s">
        <v>40</v>
      </c>
      <c r="K19" s="36" t="s">
        <v>41</v>
      </c>
      <c r="L19" s="43" t="s">
        <v>211</v>
      </c>
      <c r="M19" s="36" t="s">
        <v>46</v>
      </c>
      <c r="N19" s="36" t="s">
        <v>194</v>
      </c>
      <c r="O19" s="36" t="s">
        <v>48</v>
      </c>
      <c r="P19" s="43" t="s">
        <v>49</v>
      </c>
      <c r="Q19" s="43" t="s">
        <v>181</v>
      </c>
      <c r="R19" s="36">
        <v>40935569.549999997</v>
      </c>
      <c r="S19" s="36">
        <v>40935569.549999997</v>
      </c>
      <c r="T19" s="36">
        <v>40935569.549999997</v>
      </c>
      <c r="U19" s="36">
        <v>40935569.549999997</v>
      </c>
      <c r="V19" s="36">
        <v>40935569.549999997</v>
      </c>
      <c r="W19" s="36">
        <v>40935569.549999997</v>
      </c>
      <c r="X19" s="36">
        <v>0</v>
      </c>
      <c r="Y19" s="44">
        <f>IF(ISERROR(W19/S19),0,((W19/S19)*100))</f>
        <v>100</v>
      </c>
      <c r="Z19" s="43">
        <v>0</v>
      </c>
      <c r="AA19" s="43" t="s">
        <v>180</v>
      </c>
      <c r="AB19" s="45">
        <v>0</v>
      </c>
      <c r="AC19" s="44">
        <v>0</v>
      </c>
      <c r="AD19" s="44">
        <v>100</v>
      </c>
      <c r="AE19" s="46" t="s">
        <v>210</v>
      </c>
      <c r="AF19" s="10"/>
    </row>
    <row r="20" spans="2:32" ht="60" customHeight="1">
      <c r="B20" s="10"/>
      <c r="C20" s="42" t="s">
        <v>209</v>
      </c>
      <c r="D20" s="42" t="s">
        <v>208</v>
      </c>
      <c r="E20" s="35" t="s">
        <v>207</v>
      </c>
      <c r="F20" s="35" t="s">
        <v>35</v>
      </c>
      <c r="G20" s="35" t="s">
        <v>37</v>
      </c>
      <c r="H20" s="36" t="s">
        <v>38</v>
      </c>
      <c r="I20" s="36" t="s">
        <v>39</v>
      </c>
      <c r="J20" s="37" t="s">
        <v>40</v>
      </c>
      <c r="K20" s="36" t="s">
        <v>41</v>
      </c>
      <c r="L20" s="43" t="s">
        <v>88</v>
      </c>
      <c r="M20" s="36" t="s">
        <v>46</v>
      </c>
      <c r="N20" s="36" t="s">
        <v>206</v>
      </c>
      <c r="O20" s="36" t="s">
        <v>48</v>
      </c>
      <c r="P20" s="43" t="s">
        <v>49</v>
      </c>
      <c r="Q20" s="43" t="s">
        <v>181</v>
      </c>
      <c r="R20" s="36">
        <v>20500000</v>
      </c>
      <c r="S20" s="36">
        <v>20500000</v>
      </c>
      <c r="T20" s="36">
        <v>20500000</v>
      </c>
      <c r="U20" s="36">
        <v>14979698.18</v>
      </c>
      <c r="V20" s="36">
        <v>14979698.18</v>
      </c>
      <c r="W20" s="36">
        <v>14979698.18</v>
      </c>
      <c r="X20" s="36">
        <v>0</v>
      </c>
      <c r="Y20" s="44">
        <f>IF(ISERROR(W20/S20),0,((W20/S20)*100))</f>
        <v>73.071698439024388</v>
      </c>
      <c r="Z20" s="43">
        <v>0</v>
      </c>
      <c r="AA20" s="43" t="s">
        <v>180</v>
      </c>
      <c r="AB20" s="45">
        <v>0</v>
      </c>
      <c r="AC20" s="44">
        <v>10</v>
      </c>
      <c r="AD20" s="44">
        <v>8.3000000000000007</v>
      </c>
      <c r="AE20" s="46" t="s">
        <v>179</v>
      </c>
      <c r="AF20" s="10"/>
    </row>
    <row r="21" spans="2:32" ht="60" customHeight="1">
      <c r="B21" s="10"/>
      <c r="C21" s="42" t="s">
        <v>205</v>
      </c>
      <c r="D21" s="42" t="s">
        <v>204</v>
      </c>
      <c r="E21" s="35" t="s">
        <v>203</v>
      </c>
      <c r="F21" s="35" t="s">
        <v>35</v>
      </c>
      <c r="G21" s="35" t="s">
        <v>37</v>
      </c>
      <c r="H21" s="36" t="s">
        <v>38</v>
      </c>
      <c r="I21" s="36" t="s">
        <v>39</v>
      </c>
      <c r="J21" s="37" t="s">
        <v>40</v>
      </c>
      <c r="K21" s="36" t="s">
        <v>41</v>
      </c>
      <c r="L21" s="43" t="s">
        <v>93</v>
      </c>
      <c r="M21" s="36" t="s">
        <v>46</v>
      </c>
      <c r="N21" s="36" t="s">
        <v>194</v>
      </c>
      <c r="O21" s="36" t="s">
        <v>48</v>
      </c>
      <c r="P21" s="43" t="s">
        <v>49</v>
      </c>
      <c r="Q21" s="43" t="s">
        <v>181</v>
      </c>
      <c r="R21" s="36">
        <v>18564430.449999999</v>
      </c>
      <c r="S21" s="36">
        <v>18564430.449999999</v>
      </c>
      <c r="T21" s="36">
        <v>18564430.449999999</v>
      </c>
      <c r="U21" s="36">
        <v>13399439.880000001</v>
      </c>
      <c r="V21" s="36">
        <v>13399439.880000001</v>
      </c>
      <c r="W21" s="36">
        <v>13399439.880000001</v>
      </c>
      <c r="X21" s="36">
        <v>0</v>
      </c>
      <c r="Y21" s="44">
        <f>IF(ISERROR(W21/S21),0,((W21/S21)*100))</f>
        <v>72.178028386537449</v>
      </c>
      <c r="Z21" s="43">
        <v>0</v>
      </c>
      <c r="AA21" s="43" t="s">
        <v>202</v>
      </c>
      <c r="AB21" s="45">
        <v>0</v>
      </c>
      <c r="AC21" s="44">
        <v>0</v>
      </c>
      <c r="AD21" s="44">
        <v>45.9</v>
      </c>
      <c r="AE21" s="46" t="s">
        <v>179</v>
      </c>
      <c r="AF21" s="10"/>
    </row>
    <row r="22" spans="2:32" ht="60" customHeight="1">
      <c r="B22" s="10"/>
      <c r="C22" s="42" t="s">
        <v>201</v>
      </c>
      <c r="D22" s="42" t="s">
        <v>200</v>
      </c>
      <c r="E22" s="35" t="s">
        <v>199</v>
      </c>
      <c r="F22" s="35" t="s">
        <v>35</v>
      </c>
      <c r="G22" s="35" t="s">
        <v>37</v>
      </c>
      <c r="H22" s="36" t="s">
        <v>38</v>
      </c>
      <c r="I22" s="36" t="s">
        <v>39</v>
      </c>
      <c r="J22" s="37" t="s">
        <v>40</v>
      </c>
      <c r="K22" s="36" t="s">
        <v>41</v>
      </c>
      <c r="L22" s="43" t="s">
        <v>97</v>
      </c>
      <c r="M22" s="36" t="s">
        <v>46</v>
      </c>
      <c r="N22" s="36" t="s">
        <v>198</v>
      </c>
      <c r="O22" s="36" t="s">
        <v>48</v>
      </c>
      <c r="P22" s="43" t="s">
        <v>49</v>
      </c>
      <c r="Q22" s="43" t="s">
        <v>181</v>
      </c>
      <c r="R22" s="36">
        <v>8000000</v>
      </c>
      <c r="S22" s="36">
        <v>8000000</v>
      </c>
      <c r="T22" s="36">
        <v>8000000</v>
      </c>
      <c r="U22" s="36">
        <v>6847020.5800000001</v>
      </c>
      <c r="V22" s="36">
        <v>6847020.5800000001</v>
      </c>
      <c r="W22" s="36">
        <v>6847020.5800000001</v>
      </c>
      <c r="X22" s="36">
        <v>0</v>
      </c>
      <c r="Y22" s="44">
        <f>IF(ISERROR(W22/S22),0,((W22/S22)*100))</f>
        <v>85.587757249999996</v>
      </c>
      <c r="Z22" s="43">
        <v>0</v>
      </c>
      <c r="AA22" s="43" t="s">
        <v>180</v>
      </c>
      <c r="AB22" s="45">
        <v>0</v>
      </c>
      <c r="AC22" s="44">
        <v>100</v>
      </c>
      <c r="AD22" s="44">
        <v>95.1</v>
      </c>
      <c r="AE22" s="46" t="s">
        <v>179</v>
      </c>
      <c r="AF22" s="10"/>
    </row>
    <row r="23" spans="2:32" ht="60" customHeight="1">
      <c r="B23" s="10"/>
      <c r="C23" s="42" t="s">
        <v>197</v>
      </c>
      <c r="D23" s="42" t="s">
        <v>196</v>
      </c>
      <c r="E23" s="35" t="s">
        <v>195</v>
      </c>
      <c r="F23" s="35" t="s">
        <v>35</v>
      </c>
      <c r="G23" s="35" t="s">
        <v>37</v>
      </c>
      <c r="H23" s="36" t="s">
        <v>38</v>
      </c>
      <c r="I23" s="36" t="s">
        <v>39</v>
      </c>
      <c r="J23" s="37" t="s">
        <v>40</v>
      </c>
      <c r="K23" s="36" t="s">
        <v>41</v>
      </c>
      <c r="L23" s="43" t="s">
        <v>106</v>
      </c>
      <c r="M23" s="36" t="s">
        <v>46</v>
      </c>
      <c r="N23" s="36" t="s">
        <v>194</v>
      </c>
      <c r="O23" s="36" t="s">
        <v>48</v>
      </c>
      <c r="P23" s="43" t="s">
        <v>49</v>
      </c>
      <c r="Q23" s="43" t="s">
        <v>181</v>
      </c>
      <c r="R23" s="36">
        <v>850000</v>
      </c>
      <c r="S23" s="36">
        <v>850000</v>
      </c>
      <c r="T23" s="36">
        <v>850000</v>
      </c>
      <c r="U23" s="36">
        <v>850000</v>
      </c>
      <c r="V23" s="36">
        <v>0</v>
      </c>
      <c r="W23" s="36">
        <v>0</v>
      </c>
      <c r="X23" s="36">
        <v>0</v>
      </c>
      <c r="Y23" s="44">
        <f>IF(ISERROR(W23/S23),0,((W23/S23)*100))</f>
        <v>0</v>
      </c>
      <c r="Z23" s="43">
        <v>0</v>
      </c>
      <c r="AA23" s="43" t="s">
        <v>193</v>
      </c>
      <c r="AB23" s="45">
        <v>0</v>
      </c>
      <c r="AC23" s="44">
        <v>100</v>
      </c>
      <c r="AD23" s="44">
        <v>0</v>
      </c>
      <c r="AE23" s="46" t="s">
        <v>192</v>
      </c>
      <c r="AF23" s="10"/>
    </row>
    <row r="24" spans="2:32" ht="60" customHeight="1">
      <c r="B24" s="10"/>
      <c r="C24" s="42" t="s">
        <v>191</v>
      </c>
      <c r="D24" s="42" t="s">
        <v>190</v>
      </c>
      <c r="E24" s="35" t="s">
        <v>189</v>
      </c>
      <c r="F24" s="35" t="s">
        <v>35</v>
      </c>
      <c r="G24" s="35" t="s">
        <v>37</v>
      </c>
      <c r="H24" s="36" t="s">
        <v>38</v>
      </c>
      <c r="I24" s="36" t="s">
        <v>39</v>
      </c>
      <c r="J24" s="37" t="s">
        <v>40</v>
      </c>
      <c r="K24" s="36" t="s">
        <v>41</v>
      </c>
      <c r="L24" s="43" t="s">
        <v>188</v>
      </c>
      <c r="M24" s="36" t="s">
        <v>46</v>
      </c>
      <c r="N24" s="36" t="s">
        <v>187</v>
      </c>
      <c r="O24" s="36" t="s">
        <v>48</v>
      </c>
      <c r="P24" s="43" t="s">
        <v>49</v>
      </c>
      <c r="Q24" s="43" t="s">
        <v>181</v>
      </c>
      <c r="R24" s="36">
        <v>7000000</v>
      </c>
      <c r="S24" s="36">
        <v>7000000</v>
      </c>
      <c r="T24" s="36">
        <v>7000000</v>
      </c>
      <c r="U24" s="36">
        <v>3663280</v>
      </c>
      <c r="V24" s="36">
        <v>2961885.68</v>
      </c>
      <c r="W24" s="36">
        <v>2961885.68</v>
      </c>
      <c r="X24" s="36">
        <v>0</v>
      </c>
      <c r="Y24" s="44">
        <f>IF(ISERROR(W24/S24),0,((W24/S24)*100))</f>
        <v>42.312652571428572</v>
      </c>
      <c r="Z24" s="43">
        <v>0</v>
      </c>
      <c r="AA24" s="43" t="s">
        <v>186</v>
      </c>
      <c r="AB24" s="45">
        <v>0</v>
      </c>
      <c r="AC24" s="44">
        <v>100</v>
      </c>
      <c r="AD24" s="44">
        <v>16.7</v>
      </c>
      <c r="AE24" s="46" t="s">
        <v>179</v>
      </c>
      <c r="AF24" s="10"/>
    </row>
    <row r="25" spans="2:32" ht="82.7" customHeight="1">
      <c r="B25" s="10"/>
      <c r="C25" s="42" t="s">
        <v>185</v>
      </c>
      <c r="D25" s="42" t="s">
        <v>184</v>
      </c>
      <c r="E25" s="35" t="s">
        <v>183</v>
      </c>
      <c r="F25" s="35" t="s">
        <v>35</v>
      </c>
      <c r="G25" s="35" t="s">
        <v>37</v>
      </c>
      <c r="H25" s="36" t="s">
        <v>38</v>
      </c>
      <c r="I25" s="36" t="s">
        <v>39</v>
      </c>
      <c r="J25" s="37" t="s">
        <v>40</v>
      </c>
      <c r="K25" s="36" t="s">
        <v>41</v>
      </c>
      <c r="L25" s="43" t="s">
        <v>113</v>
      </c>
      <c r="M25" s="36" t="s">
        <v>46</v>
      </c>
      <c r="N25" s="55" t="s">
        <v>182</v>
      </c>
      <c r="O25" s="55" t="s">
        <v>48</v>
      </c>
      <c r="P25" s="56" t="s">
        <v>49</v>
      </c>
      <c r="Q25" s="56" t="s">
        <v>181</v>
      </c>
      <c r="R25" s="55">
        <v>27812182</v>
      </c>
      <c r="S25" s="55">
        <v>27812182</v>
      </c>
      <c r="T25" s="55">
        <v>27812182</v>
      </c>
      <c r="U25" s="55">
        <v>18579491.73</v>
      </c>
      <c r="V25" s="55">
        <v>18579491.73</v>
      </c>
      <c r="W25" s="55">
        <v>18579491.73</v>
      </c>
      <c r="X25" s="36">
        <v>0</v>
      </c>
      <c r="Y25" s="44">
        <f>IF(ISERROR(W25/S25),0,((W25/S25)*100))</f>
        <v>66.803430705293096</v>
      </c>
      <c r="Z25" s="43">
        <v>0</v>
      </c>
      <c r="AA25" s="43" t="s">
        <v>180</v>
      </c>
      <c r="AB25" s="45">
        <v>0</v>
      </c>
      <c r="AC25" s="44">
        <v>100</v>
      </c>
      <c r="AD25" s="44">
        <v>39.799999999999997</v>
      </c>
      <c r="AE25" s="46" t="s">
        <v>179</v>
      </c>
      <c r="AF25" s="10"/>
    </row>
  </sheetData>
  <autoFilter ref="A10:AF10"/>
  <mergeCells count="5">
    <mergeCell ref="C3:N3"/>
    <mergeCell ref="C9:P9"/>
    <mergeCell ref="Q9:Z9"/>
    <mergeCell ref="AA9:AD9"/>
    <mergeCell ref="AE9:AE10"/>
  </mergeCells>
  <printOptions horizontalCentered="1"/>
  <pageMargins left="0.98425196850393704" right="0.78740157480314965" top="0.39370078740157483" bottom="0.39370078740157483" header="0" footer="0"/>
  <pageSetup paperSize="124" scale="35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2:AZ48"/>
  <sheetViews>
    <sheetView showGridLines="0" view="pageBreakPreview" zoomScale="80" zoomScaleNormal="80" zoomScaleSheetLayoutView="80" workbookViewId="0">
      <selection activeCell="C3" sqref="C3:N3"/>
    </sheetView>
  </sheetViews>
  <sheetFormatPr baseColWidth="10" defaultColWidth="11.85546875" defaultRowHeight="13.35" customHeight="1"/>
  <cols>
    <col min="1" max="1" width="3.71093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  <col min="28" max="28" width="13.42578125" bestFit="1" customWidth="1"/>
  </cols>
  <sheetData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287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242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2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52" ht="15" customHeight="1">
      <c r="B7" s="10"/>
      <c r="C7" s="12" t="s">
        <v>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52" ht="15" customHeight="1">
      <c r="B8" s="10"/>
      <c r="C8" s="14" t="s">
        <v>286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52" ht="21" customHeight="1" thickBot="1">
      <c r="B10" s="10"/>
      <c r="C10" s="18" t="s">
        <v>177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176</v>
      </c>
      <c r="Q10" s="21"/>
      <c r="R10" s="20" t="s">
        <v>175</v>
      </c>
      <c r="S10" s="22"/>
      <c r="T10" s="22"/>
      <c r="U10" s="22"/>
      <c r="V10" s="22"/>
      <c r="W10" s="22"/>
      <c r="X10" s="22"/>
      <c r="Y10" s="21"/>
      <c r="Z10" s="19" t="s">
        <v>174</v>
      </c>
    </row>
    <row r="11" spans="2:52" s="27" customFormat="1" ht="38.25" customHeight="1">
      <c r="B11" s="28"/>
      <c r="C11" s="29" t="s">
        <v>10</v>
      </c>
      <c r="D11" s="30" t="s">
        <v>11</v>
      </c>
      <c r="E11" s="29" t="s">
        <v>173</v>
      </c>
      <c r="F11" s="30" t="s">
        <v>172</v>
      </c>
      <c r="G11" s="30" t="s">
        <v>14</v>
      </c>
      <c r="H11" s="30" t="s">
        <v>171</v>
      </c>
      <c r="I11" s="30" t="s">
        <v>170</v>
      </c>
      <c r="J11" s="30" t="s">
        <v>169</v>
      </c>
      <c r="K11" s="30" t="s">
        <v>168</v>
      </c>
      <c r="L11" s="30" t="s">
        <v>16</v>
      </c>
      <c r="M11" s="30" t="s">
        <v>167</v>
      </c>
      <c r="N11" s="31" t="s">
        <v>166</v>
      </c>
      <c r="O11" s="31" t="s">
        <v>30</v>
      </c>
      <c r="P11" s="30" t="s">
        <v>165</v>
      </c>
      <c r="Q11" s="30" t="s">
        <v>164</v>
      </c>
      <c r="R11" s="30" t="s">
        <v>163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162</v>
      </c>
      <c r="Z11" s="31" t="s">
        <v>39</v>
      </c>
    </row>
    <row r="12" spans="2:52" ht="60" customHeight="1">
      <c r="B12" s="10"/>
      <c r="C12" s="33" t="s">
        <v>35</v>
      </c>
      <c r="D12" s="33" t="s">
        <v>125</v>
      </c>
      <c r="E12" s="33" t="s">
        <v>161</v>
      </c>
      <c r="F12" s="33" t="s">
        <v>181</v>
      </c>
      <c r="G12" s="53" t="s">
        <v>122</v>
      </c>
      <c r="H12" s="51" t="s">
        <v>121</v>
      </c>
      <c r="I12" s="52" t="s">
        <v>120</v>
      </c>
      <c r="J12" s="39" t="s">
        <v>119</v>
      </c>
      <c r="K12" s="51" t="s">
        <v>118</v>
      </c>
      <c r="L12" s="39" t="s">
        <v>117</v>
      </c>
      <c r="M12" s="39" t="s">
        <v>244</v>
      </c>
      <c r="N12" s="51">
        <v>0</v>
      </c>
      <c r="O12" s="51">
        <v>0</v>
      </c>
      <c r="P12" s="33" t="s">
        <v>39</v>
      </c>
      <c r="Q12" s="39" t="s">
        <v>42</v>
      </c>
      <c r="R12" s="50">
        <v>224547146</v>
      </c>
      <c r="S12" s="50">
        <v>224547146</v>
      </c>
      <c r="T12" s="50">
        <v>224547146</v>
      </c>
      <c r="U12" s="49">
        <f>SUM(U13:U48)</f>
        <v>156323047.33000001</v>
      </c>
      <c r="V12" s="49">
        <f>SUM(V13:V48)</f>
        <v>156323047.33000001</v>
      </c>
      <c r="W12" s="49">
        <f>SUM(W13:W48)</f>
        <v>156323047.33000001</v>
      </c>
      <c r="X12" s="49">
        <v>0</v>
      </c>
      <c r="Y12" s="49">
        <v>224547146</v>
      </c>
      <c r="Z12" s="48" t="s">
        <v>160</v>
      </c>
    </row>
    <row r="13" spans="2:52" ht="60" customHeight="1">
      <c r="B13" s="10"/>
      <c r="C13" s="33" t="s">
        <v>35</v>
      </c>
      <c r="D13" s="33" t="s">
        <v>125</v>
      </c>
      <c r="E13" s="33" t="s">
        <v>124</v>
      </c>
      <c r="F13" s="33" t="s">
        <v>181</v>
      </c>
      <c r="G13" s="53" t="s">
        <v>122</v>
      </c>
      <c r="H13" s="51" t="s">
        <v>121</v>
      </c>
      <c r="I13" s="52" t="s">
        <v>120</v>
      </c>
      <c r="J13" s="39" t="s">
        <v>119</v>
      </c>
      <c r="K13" s="51" t="s">
        <v>118</v>
      </c>
      <c r="L13" s="39" t="s">
        <v>117</v>
      </c>
      <c r="M13" s="39" t="s">
        <v>244</v>
      </c>
      <c r="N13" s="51"/>
      <c r="O13" s="51"/>
      <c r="P13" s="33" t="s">
        <v>115</v>
      </c>
      <c r="Q13" s="39" t="s">
        <v>159</v>
      </c>
      <c r="R13" s="50">
        <v>0</v>
      </c>
      <c r="S13" s="50">
        <v>0</v>
      </c>
      <c r="T13" s="50">
        <v>0</v>
      </c>
      <c r="U13" s="49">
        <v>1200.5999999999999</v>
      </c>
      <c r="V13" s="49">
        <v>1200.5999999999999</v>
      </c>
      <c r="W13" s="49">
        <v>1200.5999999999999</v>
      </c>
      <c r="X13" s="49">
        <v>0</v>
      </c>
      <c r="Y13" s="49">
        <v>224547146</v>
      </c>
      <c r="Z13" s="66">
        <v>156323047.86000001</v>
      </c>
      <c r="AB13" s="65">
        <f>+W12-Z13</f>
        <v>-0.5300000011920929</v>
      </c>
    </row>
    <row r="14" spans="2:52" ht="60" customHeight="1">
      <c r="B14" s="10"/>
      <c r="C14" s="33" t="s">
        <v>35</v>
      </c>
      <c r="D14" s="33" t="s">
        <v>125</v>
      </c>
      <c r="E14" s="33" t="s">
        <v>124</v>
      </c>
      <c r="F14" s="33" t="s">
        <v>181</v>
      </c>
      <c r="G14" s="53" t="s">
        <v>122</v>
      </c>
      <c r="H14" s="51" t="s">
        <v>121</v>
      </c>
      <c r="I14" s="52" t="s">
        <v>120</v>
      </c>
      <c r="J14" s="39" t="s">
        <v>119</v>
      </c>
      <c r="K14" s="51" t="s">
        <v>118</v>
      </c>
      <c r="L14" s="39" t="s">
        <v>117</v>
      </c>
      <c r="M14" s="39" t="s">
        <v>244</v>
      </c>
      <c r="N14" s="51"/>
      <c r="O14" s="51"/>
      <c r="P14" s="33" t="s">
        <v>115</v>
      </c>
      <c r="Q14" s="39" t="s">
        <v>285</v>
      </c>
      <c r="R14" s="50">
        <v>16002</v>
      </c>
      <c r="S14" s="50">
        <v>16002</v>
      </c>
      <c r="T14" s="50">
        <v>16002</v>
      </c>
      <c r="U14" s="49">
        <v>0</v>
      </c>
      <c r="V14" s="49">
        <v>0</v>
      </c>
      <c r="W14" s="49">
        <v>0</v>
      </c>
      <c r="X14" s="49">
        <v>0</v>
      </c>
      <c r="Y14" s="49">
        <v>224547146</v>
      </c>
      <c r="Z14" s="48" t="s">
        <v>284</v>
      </c>
    </row>
    <row r="15" spans="2:52" ht="60" customHeight="1">
      <c r="B15" s="10"/>
      <c r="C15" s="33" t="s">
        <v>35</v>
      </c>
      <c r="D15" s="33" t="s">
        <v>125</v>
      </c>
      <c r="E15" s="33" t="s">
        <v>124</v>
      </c>
      <c r="F15" s="33" t="s">
        <v>181</v>
      </c>
      <c r="G15" s="53" t="s">
        <v>122</v>
      </c>
      <c r="H15" s="51" t="s">
        <v>121</v>
      </c>
      <c r="I15" s="52" t="s">
        <v>120</v>
      </c>
      <c r="J15" s="39" t="s">
        <v>119</v>
      </c>
      <c r="K15" s="51" t="s">
        <v>118</v>
      </c>
      <c r="L15" s="39" t="s">
        <v>117</v>
      </c>
      <c r="M15" s="39" t="s">
        <v>244</v>
      </c>
      <c r="N15" s="51"/>
      <c r="O15" s="51"/>
      <c r="P15" s="33" t="s">
        <v>115</v>
      </c>
      <c r="Q15" s="39" t="s">
        <v>283</v>
      </c>
      <c r="R15" s="50">
        <v>301251.82</v>
      </c>
      <c r="S15" s="50">
        <v>301251.82</v>
      </c>
      <c r="T15" s="50">
        <v>301251.82</v>
      </c>
      <c r="U15" s="49">
        <v>0</v>
      </c>
      <c r="V15" s="49">
        <v>0</v>
      </c>
      <c r="W15" s="49">
        <v>0</v>
      </c>
      <c r="X15" s="49">
        <v>0</v>
      </c>
      <c r="Y15" s="49">
        <v>224547146</v>
      </c>
      <c r="Z15" s="48" t="s">
        <v>282</v>
      </c>
    </row>
    <row r="16" spans="2:52" ht="60" customHeight="1">
      <c r="B16" s="10"/>
      <c r="C16" s="33" t="s">
        <v>35</v>
      </c>
      <c r="D16" s="33" t="s">
        <v>125</v>
      </c>
      <c r="E16" s="33" t="s">
        <v>124</v>
      </c>
      <c r="F16" s="33" t="s">
        <v>181</v>
      </c>
      <c r="G16" s="53" t="s">
        <v>122</v>
      </c>
      <c r="H16" s="51" t="s">
        <v>121</v>
      </c>
      <c r="I16" s="52" t="s">
        <v>120</v>
      </c>
      <c r="J16" s="39" t="s">
        <v>119</v>
      </c>
      <c r="K16" s="51" t="s">
        <v>118</v>
      </c>
      <c r="L16" s="39" t="s">
        <v>117</v>
      </c>
      <c r="M16" s="39" t="s">
        <v>244</v>
      </c>
      <c r="N16" s="51"/>
      <c r="O16" s="51"/>
      <c r="P16" s="33" t="s">
        <v>115</v>
      </c>
      <c r="Q16" s="39" t="s">
        <v>157</v>
      </c>
      <c r="R16" s="50">
        <v>2053400.95</v>
      </c>
      <c r="S16" s="50">
        <v>2053400.95</v>
      </c>
      <c r="T16" s="50">
        <v>2053400.95</v>
      </c>
      <c r="U16" s="49">
        <v>1213771.6000000001</v>
      </c>
      <c r="V16" s="49">
        <v>1213771.6000000001</v>
      </c>
      <c r="W16" s="49">
        <v>1213771.6000000001</v>
      </c>
      <c r="X16" s="49">
        <v>0</v>
      </c>
      <c r="Y16" s="49">
        <v>224547146</v>
      </c>
      <c r="Z16" s="48" t="s">
        <v>281</v>
      </c>
    </row>
    <row r="17" spans="2:26" ht="60" customHeight="1">
      <c r="B17" s="10"/>
      <c r="C17" s="33" t="s">
        <v>35</v>
      </c>
      <c r="D17" s="33" t="s">
        <v>125</v>
      </c>
      <c r="E17" s="33" t="s">
        <v>124</v>
      </c>
      <c r="F17" s="33" t="s">
        <v>181</v>
      </c>
      <c r="G17" s="53" t="s">
        <v>122</v>
      </c>
      <c r="H17" s="51" t="s">
        <v>121</v>
      </c>
      <c r="I17" s="52" t="s">
        <v>120</v>
      </c>
      <c r="J17" s="39" t="s">
        <v>119</v>
      </c>
      <c r="K17" s="51" t="s">
        <v>118</v>
      </c>
      <c r="L17" s="39" t="s">
        <v>117</v>
      </c>
      <c r="M17" s="39" t="s">
        <v>244</v>
      </c>
      <c r="N17" s="51"/>
      <c r="O17" s="51"/>
      <c r="P17" s="33" t="s">
        <v>115</v>
      </c>
      <c r="Q17" s="39" t="s">
        <v>156</v>
      </c>
      <c r="R17" s="50">
        <v>0</v>
      </c>
      <c r="S17" s="50">
        <v>0</v>
      </c>
      <c r="T17" s="50">
        <v>0</v>
      </c>
      <c r="U17" s="49">
        <v>62240.46</v>
      </c>
      <c r="V17" s="49">
        <v>62240.46</v>
      </c>
      <c r="W17" s="49">
        <v>62240.46</v>
      </c>
      <c r="X17" s="49">
        <v>0</v>
      </c>
      <c r="Y17" s="49">
        <v>224547146</v>
      </c>
      <c r="Z17" s="48" t="s">
        <v>280</v>
      </c>
    </row>
    <row r="18" spans="2:26" ht="60" customHeight="1">
      <c r="B18" s="10"/>
      <c r="C18" s="33" t="s">
        <v>35</v>
      </c>
      <c r="D18" s="33" t="s">
        <v>125</v>
      </c>
      <c r="E18" s="33" t="s">
        <v>124</v>
      </c>
      <c r="F18" s="33" t="s">
        <v>181</v>
      </c>
      <c r="G18" s="53" t="s">
        <v>122</v>
      </c>
      <c r="H18" s="51" t="s">
        <v>121</v>
      </c>
      <c r="I18" s="52" t="s">
        <v>120</v>
      </c>
      <c r="J18" s="39" t="s">
        <v>119</v>
      </c>
      <c r="K18" s="51" t="s">
        <v>118</v>
      </c>
      <c r="L18" s="39" t="s">
        <v>117</v>
      </c>
      <c r="M18" s="39" t="s">
        <v>244</v>
      </c>
      <c r="N18" s="51"/>
      <c r="O18" s="51"/>
      <c r="P18" s="33" t="s">
        <v>115</v>
      </c>
      <c r="Q18" s="39" t="s">
        <v>155</v>
      </c>
      <c r="R18" s="50">
        <v>600141.47</v>
      </c>
      <c r="S18" s="50">
        <v>600141.47</v>
      </c>
      <c r="T18" s="50">
        <v>600141.47</v>
      </c>
      <c r="U18" s="49">
        <v>297969.2</v>
      </c>
      <c r="V18" s="49">
        <v>297969.2</v>
      </c>
      <c r="W18" s="49">
        <v>297969.2</v>
      </c>
      <c r="X18" s="49">
        <v>0</v>
      </c>
      <c r="Y18" s="49">
        <v>224547146</v>
      </c>
      <c r="Z18" s="48" t="s">
        <v>279</v>
      </c>
    </row>
    <row r="19" spans="2:26" ht="60" customHeight="1">
      <c r="B19" s="10"/>
      <c r="C19" s="33" t="s">
        <v>35</v>
      </c>
      <c r="D19" s="33" t="s">
        <v>125</v>
      </c>
      <c r="E19" s="33" t="s">
        <v>124</v>
      </c>
      <c r="F19" s="33" t="s">
        <v>181</v>
      </c>
      <c r="G19" s="53" t="s">
        <v>122</v>
      </c>
      <c r="H19" s="51" t="s">
        <v>121</v>
      </c>
      <c r="I19" s="52" t="s">
        <v>120</v>
      </c>
      <c r="J19" s="39" t="s">
        <v>119</v>
      </c>
      <c r="K19" s="51" t="s">
        <v>118</v>
      </c>
      <c r="L19" s="39" t="s">
        <v>117</v>
      </c>
      <c r="M19" s="39" t="s">
        <v>244</v>
      </c>
      <c r="N19" s="51"/>
      <c r="O19" s="51"/>
      <c r="P19" s="33" t="s">
        <v>115</v>
      </c>
      <c r="Q19" s="39" t="s">
        <v>153</v>
      </c>
      <c r="R19" s="50">
        <v>8505240.5899999999</v>
      </c>
      <c r="S19" s="50">
        <v>8505240.5899999999</v>
      </c>
      <c r="T19" s="50">
        <v>8505240.5899999999</v>
      </c>
      <c r="U19" s="49">
        <v>6459655.5700000003</v>
      </c>
      <c r="V19" s="49">
        <v>6459655.5700000003</v>
      </c>
      <c r="W19" s="49">
        <v>6459655.5700000003</v>
      </c>
      <c r="X19" s="49">
        <v>0</v>
      </c>
      <c r="Y19" s="49">
        <v>224547146</v>
      </c>
      <c r="Z19" s="48" t="s">
        <v>278</v>
      </c>
    </row>
    <row r="20" spans="2:26" ht="60" customHeight="1">
      <c r="B20" s="10"/>
      <c r="C20" s="33" t="s">
        <v>35</v>
      </c>
      <c r="D20" s="33" t="s">
        <v>125</v>
      </c>
      <c r="E20" s="33" t="s">
        <v>124</v>
      </c>
      <c r="F20" s="33" t="s">
        <v>181</v>
      </c>
      <c r="G20" s="53" t="s">
        <v>122</v>
      </c>
      <c r="H20" s="51" t="s">
        <v>121</v>
      </c>
      <c r="I20" s="52" t="s">
        <v>120</v>
      </c>
      <c r="J20" s="39" t="s">
        <v>119</v>
      </c>
      <c r="K20" s="51" t="s">
        <v>118</v>
      </c>
      <c r="L20" s="39" t="s">
        <v>117</v>
      </c>
      <c r="M20" s="39" t="s">
        <v>244</v>
      </c>
      <c r="N20" s="51"/>
      <c r="O20" s="51"/>
      <c r="P20" s="33" t="s">
        <v>115</v>
      </c>
      <c r="Q20" s="39" t="s">
        <v>151</v>
      </c>
      <c r="R20" s="50">
        <v>3377088.29</v>
      </c>
      <c r="S20" s="50">
        <v>3377088.29</v>
      </c>
      <c r="T20" s="50">
        <v>3377088.29</v>
      </c>
      <c r="U20" s="49">
        <v>1713145.42</v>
      </c>
      <c r="V20" s="49">
        <v>1713145.42</v>
      </c>
      <c r="W20" s="49">
        <v>1713145.42</v>
      </c>
      <c r="X20" s="49">
        <v>0</v>
      </c>
      <c r="Y20" s="49">
        <v>224547146</v>
      </c>
      <c r="Z20" s="48" t="s">
        <v>277</v>
      </c>
    </row>
    <row r="21" spans="2:26" ht="60" customHeight="1">
      <c r="B21" s="10"/>
      <c r="C21" s="33" t="s">
        <v>35</v>
      </c>
      <c r="D21" s="33" t="s">
        <v>125</v>
      </c>
      <c r="E21" s="33" t="s">
        <v>124</v>
      </c>
      <c r="F21" s="33" t="s">
        <v>181</v>
      </c>
      <c r="G21" s="53" t="s">
        <v>122</v>
      </c>
      <c r="H21" s="51" t="s">
        <v>121</v>
      </c>
      <c r="I21" s="52" t="s">
        <v>120</v>
      </c>
      <c r="J21" s="39" t="s">
        <v>119</v>
      </c>
      <c r="K21" s="51" t="s">
        <v>118</v>
      </c>
      <c r="L21" s="39" t="s">
        <v>117</v>
      </c>
      <c r="M21" s="39" t="s">
        <v>244</v>
      </c>
      <c r="N21" s="51"/>
      <c r="O21" s="51"/>
      <c r="P21" s="33" t="s">
        <v>115</v>
      </c>
      <c r="Q21" s="39" t="s">
        <v>150</v>
      </c>
      <c r="R21" s="50">
        <v>10584619.550000001</v>
      </c>
      <c r="S21" s="50">
        <v>10584619.550000001</v>
      </c>
      <c r="T21" s="50">
        <v>10584619.550000001</v>
      </c>
      <c r="U21" s="49">
        <v>841085.9</v>
      </c>
      <c r="V21" s="49">
        <v>841085.9</v>
      </c>
      <c r="W21" s="49">
        <v>841085.9</v>
      </c>
      <c r="X21" s="49">
        <v>0</v>
      </c>
      <c r="Y21" s="49">
        <v>224547146</v>
      </c>
      <c r="Z21" s="48" t="s">
        <v>276</v>
      </c>
    </row>
    <row r="22" spans="2:26" ht="60" customHeight="1">
      <c r="B22" s="10"/>
      <c r="C22" s="33" t="s">
        <v>35</v>
      </c>
      <c r="D22" s="33" t="s">
        <v>125</v>
      </c>
      <c r="E22" s="33" t="s">
        <v>124</v>
      </c>
      <c r="F22" s="33" t="s">
        <v>181</v>
      </c>
      <c r="G22" s="53" t="s">
        <v>122</v>
      </c>
      <c r="H22" s="51" t="s">
        <v>121</v>
      </c>
      <c r="I22" s="52" t="s">
        <v>120</v>
      </c>
      <c r="J22" s="39" t="s">
        <v>119</v>
      </c>
      <c r="K22" s="51" t="s">
        <v>118</v>
      </c>
      <c r="L22" s="39" t="s">
        <v>117</v>
      </c>
      <c r="M22" s="39" t="s">
        <v>244</v>
      </c>
      <c r="N22" s="51"/>
      <c r="O22" s="51"/>
      <c r="P22" s="33" t="s">
        <v>115</v>
      </c>
      <c r="Q22" s="39" t="s">
        <v>275</v>
      </c>
      <c r="R22" s="50">
        <v>0</v>
      </c>
      <c r="S22" s="50">
        <v>0</v>
      </c>
      <c r="T22" s="50">
        <v>0</v>
      </c>
      <c r="U22" s="49">
        <v>0</v>
      </c>
      <c r="V22" s="49">
        <v>0</v>
      </c>
      <c r="W22" s="49">
        <v>0</v>
      </c>
      <c r="X22" s="49">
        <v>0</v>
      </c>
      <c r="Y22" s="49">
        <v>224547146</v>
      </c>
      <c r="Z22" s="48" t="s">
        <v>274</v>
      </c>
    </row>
    <row r="23" spans="2:26" ht="60" customHeight="1">
      <c r="B23" s="10"/>
      <c r="C23" s="33" t="s">
        <v>35</v>
      </c>
      <c r="D23" s="33" t="s">
        <v>125</v>
      </c>
      <c r="E23" s="33" t="s">
        <v>124</v>
      </c>
      <c r="F23" s="33" t="s">
        <v>181</v>
      </c>
      <c r="G23" s="53" t="s">
        <v>122</v>
      </c>
      <c r="H23" s="51" t="s">
        <v>121</v>
      </c>
      <c r="I23" s="52" t="s">
        <v>120</v>
      </c>
      <c r="J23" s="39" t="s">
        <v>119</v>
      </c>
      <c r="K23" s="51" t="s">
        <v>118</v>
      </c>
      <c r="L23" s="39" t="s">
        <v>117</v>
      </c>
      <c r="M23" s="39" t="s">
        <v>244</v>
      </c>
      <c r="N23" s="51"/>
      <c r="O23" s="51"/>
      <c r="P23" s="33" t="s">
        <v>115</v>
      </c>
      <c r="Q23" s="39" t="s">
        <v>149</v>
      </c>
      <c r="R23" s="50">
        <v>15826237.470000001</v>
      </c>
      <c r="S23" s="50">
        <v>15826237.470000001</v>
      </c>
      <c r="T23" s="50">
        <v>15826237.470000001</v>
      </c>
      <c r="U23" s="49">
        <v>15479679.060000001</v>
      </c>
      <c r="V23" s="49">
        <v>15479679.060000001</v>
      </c>
      <c r="W23" s="49">
        <v>15479679.060000001</v>
      </c>
      <c r="X23" s="49">
        <v>0</v>
      </c>
      <c r="Y23" s="49">
        <v>224547146</v>
      </c>
      <c r="Z23" s="48" t="s">
        <v>273</v>
      </c>
    </row>
    <row r="24" spans="2:26" ht="60" customHeight="1">
      <c r="B24" s="10"/>
      <c r="C24" s="33" t="s">
        <v>35</v>
      </c>
      <c r="D24" s="33" t="s">
        <v>125</v>
      </c>
      <c r="E24" s="33" t="s">
        <v>124</v>
      </c>
      <c r="F24" s="33" t="s">
        <v>181</v>
      </c>
      <c r="G24" s="53" t="s">
        <v>122</v>
      </c>
      <c r="H24" s="51" t="s">
        <v>121</v>
      </c>
      <c r="I24" s="52" t="s">
        <v>120</v>
      </c>
      <c r="J24" s="39" t="s">
        <v>119</v>
      </c>
      <c r="K24" s="51" t="s">
        <v>118</v>
      </c>
      <c r="L24" s="39" t="s">
        <v>117</v>
      </c>
      <c r="M24" s="39" t="s">
        <v>244</v>
      </c>
      <c r="N24" s="51"/>
      <c r="O24" s="51"/>
      <c r="P24" s="33" t="s">
        <v>115</v>
      </c>
      <c r="Q24" s="39" t="s">
        <v>272</v>
      </c>
      <c r="R24" s="50">
        <v>1000000</v>
      </c>
      <c r="S24" s="50">
        <v>1000000</v>
      </c>
      <c r="T24" s="50">
        <v>1000000</v>
      </c>
      <c r="U24" s="49">
        <v>1000000</v>
      </c>
      <c r="V24" s="49">
        <v>1000000</v>
      </c>
      <c r="W24" s="49">
        <v>1000000</v>
      </c>
      <c r="X24" s="49">
        <v>0</v>
      </c>
      <c r="Y24" s="49">
        <v>224547146</v>
      </c>
      <c r="Z24" s="48" t="s">
        <v>271</v>
      </c>
    </row>
    <row r="25" spans="2:26" ht="60" customHeight="1">
      <c r="B25" s="10"/>
      <c r="C25" s="33" t="s">
        <v>35</v>
      </c>
      <c r="D25" s="33" t="s">
        <v>125</v>
      </c>
      <c r="E25" s="33" t="s">
        <v>124</v>
      </c>
      <c r="F25" s="33" t="s">
        <v>181</v>
      </c>
      <c r="G25" s="53" t="s">
        <v>122</v>
      </c>
      <c r="H25" s="51" t="s">
        <v>121</v>
      </c>
      <c r="I25" s="52" t="s">
        <v>120</v>
      </c>
      <c r="J25" s="39" t="s">
        <v>119</v>
      </c>
      <c r="K25" s="51" t="s">
        <v>118</v>
      </c>
      <c r="L25" s="39" t="s">
        <v>117</v>
      </c>
      <c r="M25" s="39" t="s">
        <v>244</v>
      </c>
      <c r="N25" s="51"/>
      <c r="O25" s="51"/>
      <c r="P25" s="33" t="s">
        <v>115</v>
      </c>
      <c r="Q25" s="39" t="s">
        <v>148</v>
      </c>
      <c r="R25" s="50">
        <v>850000</v>
      </c>
      <c r="S25" s="50">
        <v>850000</v>
      </c>
      <c r="T25" s="50">
        <v>850000</v>
      </c>
      <c r="U25" s="49">
        <v>0</v>
      </c>
      <c r="V25" s="49">
        <v>0</v>
      </c>
      <c r="W25" s="49">
        <v>0</v>
      </c>
      <c r="X25" s="49">
        <v>0</v>
      </c>
      <c r="Y25" s="49">
        <v>224547146</v>
      </c>
      <c r="Z25" s="48" t="s">
        <v>270</v>
      </c>
    </row>
    <row r="26" spans="2:26" ht="69" customHeight="1">
      <c r="B26" s="10"/>
      <c r="C26" s="33" t="s">
        <v>35</v>
      </c>
      <c r="D26" s="33" t="s">
        <v>125</v>
      </c>
      <c r="E26" s="33" t="s">
        <v>124</v>
      </c>
      <c r="F26" s="33" t="s">
        <v>181</v>
      </c>
      <c r="G26" s="53" t="s">
        <v>122</v>
      </c>
      <c r="H26" s="51" t="s">
        <v>121</v>
      </c>
      <c r="I26" s="52" t="s">
        <v>120</v>
      </c>
      <c r="J26" s="39" t="s">
        <v>119</v>
      </c>
      <c r="K26" s="51" t="s">
        <v>118</v>
      </c>
      <c r="L26" s="39" t="s">
        <v>117</v>
      </c>
      <c r="M26" s="39" t="s">
        <v>244</v>
      </c>
      <c r="N26" s="51"/>
      <c r="O26" s="51"/>
      <c r="P26" s="33" t="s">
        <v>115</v>
      </c>
      <c r="Q26" s="39" t="s">
        <v>147</v>
      </c>
      <c r="R26" s="50">
        <v>1000000</v>
      </c>
      <c r="S26" s="50">
        <v>1000000</v>
      </c>
      <c r="T26" s="50">
        <v>1000000</v>
      </c>
      <c r="U26" s="49">
        <v>0</v>
      </c>
      <c r="V26" s="49">
        <v>0</v>
      </c>
      <c r="W26" s="49">
        <v>0</v>
      </c>
      <c r="X26" s="49">
        <v>0</v>
      </c>
      <c r="Y26" s="49">
        <v>224547146</v>
      </c>
      <c r="Z26" s="48" t="s">
        <v>269</v>
      </c>
    </row>
    <row r="27" spans="2:26" ht="60" customHeight="1">
      <c r="B27" s="10"/>
      <c r="C27" s="33" t="s">
        <v>35</v>
      </c>
      <c r="D27" s="33" t="s">
        <v>125</v>
      </c>
      <c r="E27" s="33" t="s">
        <v>124</v>
      </c>
      <c r="F27" s="33" t="s">
        <v>181</v>
      </c>
      <c r="G27" s="53" t="s">
        <v>122</v>
      </c>
      <c r="H27" s="51" t="s">
        <v>121</v>
      </c>
      <c r="I27" s="52" t="s">
        <v>120</v>
      </c>
      <c r="J27" s="39" t="s">
        <v>119</v>
      </c>
      <c r="K27" s="51" t="s">
        <v>118</v>
      </c>
      <c r="L27" s="39" t="s">
        <v>117</v>
      </c>
      <c r="M27" s="39" t="s">
        <v>244</v>
      </c>
      <c r="N27" s="51"/>
      <c r="O27" s="51"/>
      <c r="P27" s="33" t="s">
        <v>115</v>
      </c>
      <c r="Q27" s="39" t="s">
        <v>146</v>
      </c>
      <c r="R27" s="50">
        <v>7146719.9900000002</v>
      </c>
      <c r="S27" s="50">
        <v>7146719.9900000002</v>
      </c>
      <c r="T27" s="50">
        <v>7146719.9900000002</v>
      </c>
      <c r="U27" s="49">
        <v>5147059.5199999996</v>
      </c>
      <c r="V27" s="49">
        <v>5147059.5199999996</v>
      </c>
      <c r="W27" s="49">
        <v>5147059.5199999996</v>
      </c>
      <c r="X27" s="49">
        <v>0</v>
      </c>
      <c r="Y27" s="49">
        <v>224547146</v>
      </c>
      <c r="Z27" s="48" t="s">
        <v>268</v>
      </c>
    </row>
    <row r="28" spans="2:26" ht="60" customHeight="1">
      <c r="B28" s="10"/>
      <c r="C28" s="33" t="s">
        <v>35</v>
      </c>
      <c r="D28" s="33" t="s">
        <v>125</v>
      </c>
      <c r="E28" s="33" t="s">
        <v>124</v>
      </c>
      <c r="F28" s="33" t="s">
        <v>181</v>
      </c>
      <c r="G28" s="53" t="s">
        <v>122</v>
      </c>
      <c r="H28" s="51" t="s">
        <v>121</v>
      </c>
      <c r="I28" s="52" t="s">
        <v>120</v>
      </c>
      <c r="J28" s="39" t="s">
        <v>119</v>
      </c>
      <c r="K28" s="51" t="s">
        <v>118</v>
      </c>
      <c r="L28" s="39" t="s">
        <v>117</v>
      </c>
      <c r="M28" s="39" t="s">
        <v>244</v>
      </c>
      <c r="N28" s="51"/>
      <c r="O28" s="51"/>
      <c r="P28" s="33" t="s">
        <v>115</v>
      </c>
      <c r="Q28" s="39" t="s">
        <v>145</v>
      </c>
      <c r="R28" s="50">
        <v>1400000</v>
      </c>
      <c r="S28" s="50">
        <v>1400000</v>
      </c>
      <c r="T28" s="50">
        <v>1400000</v>
      </c>
      <c r="U28" s="49">
        <v>0</v>
      </c>
      <c r="V28" s="49">
        <v>0</v>
      </c>
      <c r="W28" s="49">
        <v>0</v>
      </c>
      <c r="X28" s="49">
        <v>0</v>
      </c>
      <c r="Y28" s="49">
        <v>224547146</v>
      </c>
      <c r="Z28" s="48" t="s">
        <v>267</v>
      </c>
    </row>
    <row r="29" spans="2:26" ht="60" customHeight="1">
      <c r="B29" s="10"/>
      <c r="C29" s="33" t="s">
        <v>35</v>
      </c>
      <c r="D29" s="33" t="s">
        <v>125</v>
      </c>
      <c r="E29" s="33" t="s">
        <v>124</v>
      </c>
      <c r="F29" s="33" t="s">
        <v>181</v>
      </c>
      <c r="G29" s="53" t="s">
        <v>122</v>
      </c>
      <c r="H29" s="51" t="s">
        <v>121</v>
      </c>
      <c r="I29" s="52" t="s">
        <v>120</v>
      </c>
      <c r="J29" s="39" t="s">
        <v>119</v>
      </c>
      <c r="K29" s="51" t="s">
        <v>118</v>
      </c>
      <c r="L29" s="39" t="s">
        <v>117</v>
      </c>
      <c r="M29" s="39" t="s">
        <v>244</v>
      </c>
      <c r="N29" s="51"/>
      <c r="O29" s="51"/>
      <c r="P29" s="33" t="s">
        <v>115</v>
      </c>
      <c r="Q29" s="39" t="s">
        <v>266</v>
      </c>
      <c r="R29" s="50">
        <v>6000000</v>
      </c>
      <c r="S29" s="50">
        <v>6000000</v>
      </c>
      <c r="T29" s="50">
        <v>6000000</v>
      </c>
      <c r="U29" s="49">
        <v>394460.23</v>
      </c>
      <c r="V29" s="49">
        <v>394460.23</v>
      </c>
      <c r="W29" s="49">
        <v>394460.23</v>
      </c>
      <c r="X29" s="49">
        <v>0</v>
      </c>
      <c r="Y29" s="49">
        <v>224547146</v>
      </c>
      <c r="Z29" s="48" t="s">
        <v>265</v>
      </c>
    </row>
    <row r="30" spans="2:26" ht="69" customHeight="1">
      <c r="B30" s="10"/>
      <c r="C30" s="33" t="s">
        <v>35</v>
      </c>
      <c r="D30" s="33" t="s">
        <v>125</v>
      </c>
      <c r="E30" s="33" t="s">
        <v>124</v>
      </c>
      <c r="F30" s="33" t="s">
        <v>181</v>
      </c>
      <c r="G30" s="53" t="s">
        <v>122</v>
      </c>
      <c r="H30" s="51" t="s">
        <v>121</v>
      </c>
      <c r="I30" s="52" t="s">
        <v>120</v>
      </c>
      <c r="J30" s="39" t="s">
        <v>119</v>
      </c>
      <c r="K30" s="51" t="s">
        <v>118</v>
      </c>
      <c r="L30" s="39" t="s">
        <v>117</v>
      </c>
      <c r="M30" s="39" t="s">
        <v>244</v>
      </c>
      <c r="N30" s="51"/>
      <c r="O30" s="51"/>
      <c r="P30" s="33" t="s">
        <v>115</v>
      </c>
      <c r="Q30" s="39" t="s">
        <v>143</v>
      </c>
      <c r="R30" s="50">
        <f>40000000+750000</f>
        <v>40750000</v>
      </c>
      <c r="S30" s="50">
        <f>40000000+750000</f>
        <v>40750000</v>
      </c>
      <c r="T30" s="50">
        <f>40000000+750000</f>
        <v>40750000</v>
      </c>
      <c r="U30" s="49">
        <v>35642628.75</v>
      </c>
      <c r="V30" s="49">
        <v>35642628.75</v>
      </c>
      <c r="W30" s="49">
        <v>35642628.75</v>
      </c>
      <c r="X30" s="49">
        <v>0</v>
      </c>
      <c r="Y30" s="49">
        <v>224547146</v>
      </c>
      <c r="Z30" s="48" t="s">
        <v>264</v>
      </c>
    </row>
    <row r="31" spans="2:26" ht="60" customHeight="1">
      <c r="B31" s="10"/>
      <c r="C31" s="33" t="s">
        <v>35</v>
      </c>
      <c r="D31" s="33" t="s">
        <v>125</v>
      </c>
      <c r="E31" s="33" t="s">
        <v>124</v>
      </c>
      <c r="F31" s="33" t="s">
        <v>181</v>
      </c>
      <c r="G31" s="53" t="s">
        <v>122</v>
      </c>
      <c r="H31" s="51" t="s">
        <v>121</v>
      </c>
      <c r="I31" s="52" t="s">
        <v>120</v>
      </c>
      <c r="J31" s="39" t="s">
        <v>119</v>
      </c>
      <c r="K31" s="51" t="s">
        <v>118</v>
      </c>
      <c r="L31" s="39" t="s">
        <v>117</v>
      </c>
      <c r="M31" s="39" t="s">
        <v>244</v>
      </c>
      <c r="N31" s="51"/>
      <c r="O31" s="51"/>
      <c r="P31" s="33" t="s">
        <v>115</v>
      </c>
      <c r="Q31" s="39" t="s">
        <v>142</v>
      </c>
      <c r="R31" s="50">
        <v>5150000</v>
      </c>
      <c r="S31" s="50">
        <v>5150000</v>
      </c>
      <c r="T31" s="50">
        <v>5150000</v>
      </c>
      <c r="U31" s="49">
        <v>5150000</v>
      </c>
      <c r="V31" s="49">
        <v>5150000</v>
      </c>
      <c r="W31" s="49">
        <v>5150000</v>
      </c>
      <c r="X31" s="49">
        <v>0</v>
      </c>
      <c r="Y31" s="49">
        <v>224547146</v>
      </c>
      <c r="Z31" s="48" t="s">
        <v>263</v>
      </c>
    </row>
    <row r="32" spans="2:26" ht="60" customHeight="1">
      <c r="B32" s="10"/>
      <c r="C32" s="33" t="s">
        <v>35</v>
      </c>
      <c r="D32" s="33" t="s">
        <v>125</v>
      </c>
      <c r="E32" s="33" t="s">
        <v>124</v>
      </c>
      <c r="F32" s="33" t="s">
        <v>181</v>
      </c>
      <c r="G32" s="53" t="s">
        <v>122</v>
      </c>
      <c r="H32" s="51" t="s">
        <v>121</v>
      </c>
      <c r="I32" s="52" t="s">
        <v>120</v>
      </c>
      <c r="J32" s="39" t="s">
        <v>119</v>
      </c>
      <c r="K32" s="51" t="s">
        <v>118</v>
      </c>
      <c r="L32" s="39" t="s">
        <v>117</v>
      </c>
      <c r="M32" s="39" t="s">
        <v>244</v>
      </c>
      <c r="N32" s="51"/>
      <c r="O32" s="51"/>
      <c r="P32" s="33" t="s">
        <v>115</v>
      </c>
      <c r="Q32" s="39" t="s">
        <v>141</v>
      </c>
      <c r="R32" s="50">
        <v>1959996</v>
      </c>
      <c r="S32" s="50">
        <v>1959996</v>
      </c>
      <c r="T32" s="50">
        <v>1959996</v>
      </c>
      <c r="U32" s="49">
        <v>1798997.98</v>
      </c>
      <c r="V32" s="49">
        <v>1798997.98</v>
      </c>
      <c r="W32" s="49">
        <v>1798997.98</v>
      </c>
      <c r="X32" s="49">
        <v>0</v>
      </c>
      <c r="Y32" s="49">
        <v>224547146</v>
      </c>
      <c r="Z32" s="48" t="s">
        <v>262</v>
      </c>
    </row>
    <row r="33" spans="2:26" ht="60" customHeight="1">
      <c r="B33" s="10"/>
      <c r="C33" s="33" t="s">
        <v>35</v>
      </c>
      <c r="D33" s="33" t="s">
        <v>125</v>
      </c>
      <c r="E33" s="33" t="s">
        <v>124</v>
      </c>
      <c r="F33" s="33" t="s">
        <v>181</v>
      </c>
      <c r="G33" s="53" t="s">
        <v>122</v>
      </c>
      <c r="H33" s="51" t="s">
        <v>121</v>
      </c>
      <c r="I33" s="52" t="s">
        <v>120</v>
      </c>
      <c r="J33" s="39" t="s">
        <v>119</v>
      </c>
      <c r="K33" s="51" t="s">
        <v>118</v>
      </c>
      <c r="L33" s="39" t="s">
        <v>117</v>
      </c>
      <c r="M33" s="39" t="s">
        <v>244</v>
      </c>
      <c r="N33" s="51"/>
      <c r="O33" s="51"/>
      <c r="P33" s="33" t="s">
        <v>115</v>
      </c>
      <c r="Q33" s="39" t="s">
        <v>139</v>
      </c>
      <c r="R33" s="50">
        <v>8291952.0999999996</v>
      </c>
      <c r="S33" s="50">
        <v>8291952.0999999996</v>
      </c>
      <c r="T33" s="50">
        <v>8291952.0999999996</v>
      </c>
      <c r="U33" s="49">
        <v>5298720.03</v>
      </c>
      <c r="V33" s="49">
        <v>5298720.03</v>
      </c>
      <c r="W33" s="49">
        <v>5298720.03</v>
      </c>
      <c r="X33" s="49">
        <v>0</v>
      </c>
      <c r="Y33" s="49">
        <v>224547146</v>
      </c>
      <c r="Z33" s="48" t="s">
        <v>261</v>
      </c>
    </row>
    <row r="34" spans="2:26" ht="60" customHeight="1">
      <c r="B34" s="10"/>
      <c r="C34" s="33" t="s">
        <v>35</v>
      </c>
      <c r="D34" s="33" t="s">
        <v>125</v>
      </c>
      <c r="E34" s="33" t="s">
        <v>124</v>
      </c>
      <c r="F34" s="33" t="s">
        <v>181</v>
      </c>
      <c r="G34" s="53" t="s">
        <v>122</v>
      </c>
      <c r="H34" s="51" t="s">
        <v>121</v>
      </c>
      <c r="I34" s="52" t="s">
        <v>120</v>
      </c>
      <c r="J34" s="39" t="s">
        <v>119</v>
      </c>
      <c r="K34" s="51" t="s">
        <v>118</v>
      </c>
      <c r="L34" s="39" t="s">
        <v>117</v>
      </c>
      <c r="M34" s="39" t="s">
        <v>244</v>
      </c>
      <c r="N34" s="51"/>
      <c r="O34" s="51"/>
      <c r="P34" s="33" t="s">
        <v>115</v>
      </c>
      <c r="Q34" s="39" t="s">
        <v>138</v>
      </c>
      <c r="R34" s="50">
        <v>744130</v>
      </c>
      <c r="S34" s="50">
        <v>744130</v>
      </c>
      <c r="T34" s="50">
        <v>744130</v>
      </c>
      <c r="U34" s="49">
        <v>297187.34000000003</v>
      </c>
      <c r="V34" s="49">
        <v>297187.34000000003</v>
      </c>
      <c r="W34" s="49">
        <v>297187.34000000003</v>
      </c>
      <c r="X34" s="49">
        <v>0</v>
      </c>
      <c r="Y34" s="49">
        <v>224547146</v>
      </c>
      <c r="Z34" s="48" t="s">
        <v>260</v>
      </c>
    </row>
    <row r="35" spans="2:26" ht="60" customHeight="1">
      <c r="B35" s="10"/>
      <c r="C35" s="33" t="s">
        <v>35</v>
      </c>
      <c r="D35" s="33" t="s">
        <v>125</v>
      </c>
      <c r="E35" s="33" t="s">
        <v>124</v>
      </c>
      <c r="F35" s="33" t="s">
        <v>181</v>
      </c>
      <c r="G35" s="53" t="s">
        <v>122</v>
      </c>
      <c r="H35" s="51" t="s">
        <v>121</v>
      </c>
      <c r="I35" s="52" t="s">
        <v>120</v>
      </c>
      <c r="J35" s="39" t="s">
        <v>119</v>
      </c>
      <c r="K35" s="51" t="s">
        <v>118</v>
      </c>
      <c r="L35" s="39" t="s">
        <v>117</v>
      </c>
      <c r="M35" s="39" t="s">
        <v>244</v>
      </c>
      <c r="N35" s="51"/>
      <c r="O35" s="51"/>
      <c r="P35" s="33" t="s">
        <v>115</v>
      </c>
      <c r="Q35" s="39" t="s">
        <v>137</v>
      </c>
      <c r="R35" s="50">
        <v>309920</v>
      </c>
      <c r="S35" s="50">
        <v>309920</v>
      </c>
      <c r="T35" s="50">
        <v>309920</v>
      </c>
      <c r="U35" s="49">
        <v>7493.99</v>
      </c>
      <c r="V35" s="49">
        <v>7493.99</v>
      </c>
      <c r="W35" s="49">
        <v>7493.99</v>
      </c>
      <c r="X35" s="49">
        <v>0</v>
      </c>
      <c r="Y35" s="49">
        <v>224547146</v>
      </c>
      <c r="Z35" s="48" t="s">
        <v>259</v>
      </c>
    </row>
    <row r="36" spans="2:26" ht="60" customHeight="1">
      <c r="B36" s="10"/>
      <c r="C36" s="33" t="s">
        <v>35</v>
      </c>
      <c r="D36" s="33" t="s">
        <v>125</v>
      </c>
      <c r="E36" s="33" t="s">
        <v>124</v>
      </c>
      <c r="F36" s="33" t="s">
        <v>181</v>
      </c>
      <c r="G36" s="53" t="s">
        <v>122</v>
      </c>
      <c r="H36" s="51" t="s">
        <v>121</v>
      </c>
      <c r="I36" s="52" t="s">
        <v>120</v>
      </c>
      <c r="J36" s="39" t="s">
        <v>119</v>
      </c>
      <c r="K36" s="51" t="s">
        <v>118</v>
      </c>
      <c r="L36" s="39" t="s">
        <v>117</v>
      </c>
      <c r="M36" s="39" t="s">
        <v>244</v>
      </c>
      <c r="N36" s="51"/>
      <c r="O36" s="51"/>
      <c r="P36" s="33" t="s">
        <v>115</v>
      </c>
      <c r="Q36" s="39" t="s">
        <v>136</v>
      </c>
      <c r="R36" s="50">
        <v>6025081.5999999996</v>
      </c>
      <c r="S36" s="50">
        <v>6025081.5999999996</v>
      </c>
      <c r="T36" s="50">
        <v>6025081.5999999996</v>
      </c>
      <c r="U36" s="49">
        <v>231944.32000000001</v>
      </c>
      <c r="V36" s="49">
        <v>231944.32000000001</v>
      </c>
      <c r="W36" s="49">
        <v>231944.32000000001</v>
      </c>
      <c r="X36" s="49">
        <v>0</v>
      </c>
      <c r="Y36" s="49">
        <v>224547146</v>
      </c>
      <c r="Z36" s="48" t="s">
        <v>258</v>
      </c>
    </row>
    <row r="37" spans="2:26" ht="60" customHeight="1">
      <c r="B37" s="10"/>
      <c r="C37" s="33" t="s">
        <v>35</v>
      </c>
      <c r="D37" s="33" t="s">
        <v>125</v>
      </c>
      <c r="E37" s="33" t="s">
        <v>124</v>
      </c>
      <c r="F37" s="33" t="s">
        <v>181</v>
      </c>
      <c r="G37" s="53" t="s">
        <v>122</v>
      </c>
      <c r="H37" s="51" t="s">
        <v>121</v>
      </c>
      <c r="I37" s="52" t="s">
        <v>120</v>
      </c>
      <c r="J37" s="39" t="s">
        <v>119</v>
      </c>
      <c r="K37" s="51" t="s">
        <v>118</v>
      </c>
      <c r="L37" s="39" t="s">
        <v>117</v>
      </c>
      <c r="M37" s="39" t="s">
        <v>244</v>
      </c>
      <c r="N37" s="51"/>
      <c r="O37" s="51"/>
      <c r="P37" s="33" t="s">
        <v>115</v>
      </c>
      <c r="Q37" s="39" t="s">
        <v>135</v>
      </c>
      <c r="R37" s="50">
        <v>5312904.53</v>
      </c>
      <c r="S37" s="50">
        <v>5312904.53</v>
      </c>
      <c r="T37" s="50">
        <v>5312904.53</v>
      </c>
      <c r="U37" s="49">
        <v>5612896.3200000003</v>
      </c>
      <c r="V37" s="49">
        <v>5612896.3200000003</v>
      </c>
      <c r="W37" s="49">
        <v>5612896.3200000003</v>
      </c>
      <c r="X37" s="49">
        <v>0</v>
      </c>
      <c r="Y37" s="49">
        <v>224547146</v>
      </c>
      <c r="Z37" s="48" t="s">
        <v>257</v>
      </c>
    </row>
    <row r="38" spans="2:26" ht="60" customHeight="1">
      <c r="B38" s="10"/>
      <c r="C38" s="33" t="s">
        <v>35</v>
      </c>
      <c r="D38" s="33" t="s">
        <v>125</v>
      </c>
      <c r="E38" s="33" t="s">
        <v>124</v>
      </c>
      <c r="F38" s="33" t="s">
        <v>181</v>
      </c>
      <c r="G38" s="53" t="s">
        <v>122</v>
      </c>
      <c r="H38" s="51" t="s">
        <v>121</v>
      </c>
      <c r="I38" s="52" t="s">
        <v>120</v>
      </c>
      <c r="J38" s="39" t="s">
        <v>119</v>
      </c>
      <c r="K38" s="51" t="s">
        <v>118</v>
      </c>
      <c r="L38" s="39" t="s">
        <v>117</v>
      </c>
      <c r="M38" s="39" t="s">
        <v>244</v>
      </c>
      <c r="N38" s="51"/>
      <c r="O38" s="51"/>
      <c r="P38" s="33" t="s">
        <v>115</v>
      </c>
      <c r="Q38" s="39" t="s">
        <v>134</v>
      </c>
      <c r="R38" s="50">
        <v>585950</v>
      </c>
      <c r="S38" s="50">
        <v>585950</v>
      </c>
      <c r="T38" s="50">
        <v>585950</v>
      </c>
      <c r="U38" s="49">
        <v>173477.08</v>
      </c>
      <c r="V38" s="49">
        <v>173477.08</v>
      </c>
      <c r="W38" s="49">
        <v>173477.08</v>
      </c>
      <c r="X38" s="49">
        <v>0</v>
      </c>
      <c r="Y38" s="49">
        <v>224547146</v>
      </c>
      <c r="Z38" s="48" t="s">
        <v>256</v>
      </c>
    </row>
    <row r="39" spans="2:26" ht="60" customHeight="1">
      <c r="B39" s="10"/>
      <c r="C39" s="33" t="s">
        <v>35</v>
      </c>
      <c r="D39" s="33" t="s">
        <v>125</v>
      </c>
      <c r="E39" s="33" t="s">
        <v>124</v>
      </c>
      <c r="F39" s="33" t="s">
        <v>181</v>
      </c>
      <c r="G39" s="53" t="s">
        <v>122</v>
      </c>
      <c r="H39" s="51" t="s">
        <v>121</v>
      </c>
      <c r="I39" s="52" t="s">
        <v>120</v>
      </c>
      <c r="J39" s="39" t="s">
        <v>119</v>
      </c>
      <c r="K39" s="51" t="s">
        <v>118</v>
      </c>
      <c r="L39" s="39" t="s">
        <v>117</v>
      </c>
      <c r="M39" s="39" t="s">
        <v>244</v>
      </c>
      <c r="N39" s="51"/>
      <c r="O39" s="51"/>
      <c r="P39" s="33" t="s">
        <v>115</v>
      </c>
      <c r="Q39" s="39" t="s">
        <v>133</v>
      </c>
      <c r="R39" s="50">
        <v>13602700</v>
      </c>
      <c r="S39" s="50">
        <v>13602700</v>
      </c>
      <c r="T39" s="50">
        <v>13602700</v>
      </c>
      <c r="U39" s="49">
        <v>9248400</v>
      </c>
      <c r="V39" s="49">
        <v>9248400</v>
      </c>
      <c r="W39" s="49">
        <v>9248400</v>
      </c>
      <c r="X39" s="49">
        <v>0</v>
      </c>
      <c r="Y39" s="49">
        <v>224547146</v>
      </c>
      <c r="Z39" s="48" t="s">
        <v>255</v>
      </c>
    </row>
    <row r="40" spans="2:26" ht="60" customHeight="1">
      <c r="B40" s="10"/>
      <c r="C40" s="33" t="s">
        <v>35</v>
      </c>
      <c r="D40" s="33" t="s">
        <v>125</v>
      </c>
      <c r="E40" s="33" t="s">
        <v>124</v>
      </c>
      <c r="F40" s="33" t="s">
        <v>181</v>
      </c>
      <c r="G40" s="53" t="s">
        <v>122</v>
      </c>
      <c r="H40" s="51" t="s">
        <v>121</v>
      </c>
      <c r="I40" s="52" t="s">
        <v>120</v>
      </c>
      <c r="J40" s="39" t="s">
        <v>119</v>
      </c>
      <c r="K40" s="51" t="s">
        <v>118</v>
      </c>
      <c r="L40" s="39" t="s">
        <v>117</v>
      </c>
      <c r="M40" s="39" t="s">
        <v>244</v>
      </c>
      <c r="N40" s="51"/>
      <c r="O40" s="51"/>
      <c r="P40" s="33" t="s">
        <v>115</v>
      </c>
      <c r="Q40" s="39" t="s">
        <v>254</v>
      </c>
      <c r="R40" s="50">
        <v>954960</v>
      </c>
      <c r="S40" s="50">
        <v>954960</v>
      </c>
      <c r="T40" s="50">
        <v>954960</v>
      </c>
      <c r="U40" s="49">
        <v>510864</v>
      </c>
      <c r="V40" s="49">
        <v>510864</v>
      </c>
      <c r="W40" s="49">
        <v>510864</v>
      </c>
      <c r="X40" s="49">
        <v>0</v>
      </c>
      <c r="Y40" s="49">
        <v>224547146</v>
      </c>
      <c r="Z40" s="48" t="s">
        <v>253</v>
      </c>
    </row>
    <row r="41" spans="2:26" ht="60" customHeight="1">
      <c r="B41" s="10"/>
      <c r="C41" s="33" t="s">
        <v>35</v>
      </c>
      <c r="D41" s="33" t="s">
        <v>125</v>
      </c>
      <c r="E41" s="33" t="s">
        <v>124</v>
      </c>
      <c r="F41" s="33" t="s">
        <v>181</v>
      </c>
      <c r="G41" s="53" t="s">
        <v>122</v>
      </c>
      <c r="H41" s="51" t="s">
        <v>121</v>
      </c>
      <c r="I41" s="52" t="s">
        <v>120</v>
      </c>
      <c r="J41" s="39" t="s">
        <v>119</v>
      </c>
      <c r="K41" s="51" t="s">
        <v>118</v>
      </c>
      <c r="L41" s="39" t="s">
        <v>117</v>
      </c>
      <c r="M41" s="39" t="s">
        <v>244</v>
      </c>
      <c r="N41" s="51"/>
      <c r="O41" s="51"/>
      <c r="P41" s="33" t="s">
        <v>115</v>
      </c>
      <c r="Q41" s="39" t="s">
        <v>132</v>
      </c>
      <c r="R41" s="50">
        <v>13563859.619999999</v>
      </c>
      <c r="S41" s="50">
        <v>13563859.619999999</v>
      </c>
      <c r="T41" s="50">
        <v>13563859.619999999</v>
      </c>
      <c r="U41" s="49">
        <v>6488642.7000000002</v>
      </c>
      <c r="V41" s="49">
        <v>6488642.7000000002</v>
      </c>
      <c r="W41" s="49">
        <v>6488642.7000000002</v>
      </c>
      <c r="X41" s="49">
        <v>0</v>
      </c>
      <c r="Y41" s="49">
        <v>224547146</v>
      </c>
      <c r="Z41" s="48" t="s">
        <v>252</v>
      </c>
    </row>
    <row r="42" spans="2:26" ht="60" customHeight="1">
      <c r="B42" s="10"/>
      <c r="C42" s="33" t="s">
        <v>35</v>
      </c>
      <c r="D42" s="33" t="s">
        <v>125</v>
      </c>
      <c r="E42" s="33" t="s">
        <v>124</v>
      </c>
      <c r="F42" s="33" t="s">
        <v>181</v>
      </c>
      <c r="G42" s="53" t="s">
        <v>122</v>
      </c>
      <c r="H42" s="51" t="s">
        <v>121</v>
      </c>
      <c r="I42" s="52" t="s">
        <v>120</v>
      </c>
      <c r="J42" s="39" t="s">
        <v>119</v>
      </c>
      <c r="K42" s="51" t="s">
        <v>118</v>
      </c>
      <c r="L42" s="39" t="s">
        <v>117</v>
      </c>
      <c r="M42" s="39" t="s">
        <v>244</v>
      </c>
      <c r="N42" s="51"/>
      <c r="O42" s="51"/>
      <c r="P42" s="33" t="s">
        <v>115</v>
      </c>
      <c r="Q42" s="39" t="s">
        <v>251</v>
      </c>
      <c r="R42" s="50">
        <v>823226.02</v>
      </c>
      <c r="S42" s="50">
        <v>823226.02</v>
      </c>
      <c r="T42" s="50">
        <v>823226.02</v>
      </c>
      <c r="U42" s="49">
        <v>0</v>
      </c>
      <c r="V42" s="49">
        <v>0</v>
      </c>
      <c r="W42" s="49">
        <v>0</v>
      </c>
      <c r="X42" s="49">
        <v>0</v>
      </c>
      <c r="Y42" s="49">
        <v>224547146</v>
      </c>
      <c r="Z42" s="48" t="s">
        <v>250</v>
      </c>
    </row>
    <row r="43" spans="2:26" ht="60" customHeight="1">
      <c r="B43" s="10"/>
      <c r="C43" s="33" t="s">
        <v>35</v>
      </c>
      <c r="D43" s="33" t="s">
        <v>125</v>
      </c>
      <c r="E43" s="33" t="s">
        <v>124</v>
      </c>
      <c r="F43" s="33" t="s">
        <v>181</v>
      </c>
      <c r="G43" s="53" t="s">
        <v>122</v>
      </c>
      <c r="H43" s="51" t="s">
        <v>121</v>
      </c>
      <c r="I43" s="52" t="s">
        <v>120</v>
      </c>
      <c r="J43" s="39" t="s">
        <v>119</v>
      </c>
      <c r="K43" s="51" t="s">
        <v>118</v>
      </c>
      <c r="L43" s="39" t="s">
        <v>117</v>
      </c>
      <c r="M43" s="39" t="s">
        <v>244</v>
      </c>
      <c r="N43" s="51"/>
      <c r="O43" s="51"/>
      <c r="P43" s="33" t="s">
        <v>115</v>
      </c>
      <c r="Q43" s="39" t="s">
        <v>131</v>
      </c>
      <c r="R43" s="50">
        <v>5198736</v>
      </c>
      <c r="S43" s="50">
        <v>5198736</v>
      </c>
      <c r="T43" s="50">
        <v>5198736</v>
      </c>
      <c r="U43" s="49">
        <v>11468940.800000001</v>
      </c>
      <c r="V43" s="49">
        <v>11468940.800000001</v>
      </c>
      <c r="W43" s="49">
        <v>11468940.800000001</v>
      </c>
      <c r="X43" s="49">
        <v>0</v>
      </c>
      <c r="Y43" s="49">
        <v>224547146</v>
      </c>
      <c r="Z43" s="48" t="s">
        <v>249</v>
      </c>
    </row>
    <row r="44" spans="2:26" ht="60" customHeight="1">
      <c r="B44" s="10"/>
      <c r="C44" s="33" t="s">
        <v>35</v>
      </c>
      <c r="D44" s="33" t="s">
        <v>125</v>
      </c>
      <c r="E44" s="33" t="s">
        <v>124</v>
      </c>
      <c r="F44" s="33" t="s">
        <v>181</v>
      </c>
      <c r="G44" s="53" t="s">
        <v>122</v>
      </c>
      <c r="H44" s="51" t="s">
        <v>121</v>
      </c>
      <c r="I44" s="52" t="s">
        <v>120</v>
      </c>
      <c r="J44" s="39" t="s">
        <v>119</v>
      </c>
      <c r="K44" s="51" t="s">
        <v>118</v>
      </c>
      <c r="L44" s="39" t="s">
        <v>117</v>
      </c>
      <c r="M44" s="39" t="s">
        <v>244</v>
      </c>
      <c r="N44" s="51"/>
      <c r="O44" s="51"/>
      <c r="P44" s="33" t="s">
        <v>115</v>
      </c>
      <c r="Q44" s="39" t="s">
        <v>130</v>
      </c>
      <c r="R44" s="50">
        <v>1752000</v>
      </c>
      <c r="S44" s="50">
        <v>1752000</v>
      </c>
      <c r="T44" s="50">
        <v>1752000</v>
      </c>
      <c r="U44" s="49">
        <v>1746477.44</v>
      </c>
      <c r="V44" s="49">
        <v>1746477.44</v>
      </c>
      <c r="W44" s="49">
        <v>1746477.44</v>
      </c>
      <c r="X44" s="49">
        <v>0</v>
      </c>
      <c r="Y44" s="49">
        <v>224547146</v>
      </c>
      <c r="Z44" s="48" t="s">
        <v>248</v>
      </c>
    </row>
    <row r="45" spans="2:26" ht="60" customHeight="1">
      <c r="B45" s="10"/>
      <c r="C45" s="33" t="s">
        <v>35</v>
      </c>
      <c r="D45" s="33" t="s">
        <v>125</v>
      </c>
      <c r="E45" s="33" t="s">
        <v>124</v>
      </c>
      <c r="F45" s="33" t="s">
        <v>181</v>
      </c>
      <c r="G45" s="53" t="s">
        <v>122</v>
      </c>
      <c r="H45" s="51" t="s">
        <v>121</v>
      </c>
      <c r="I45" s="52" t="s">
        <v>120</v>
      </c>
      <c r="J45" s="39" t="s">
        <v>119</v>
      </c>
      <c r="K45" s="51" t="s">
        <v>118</v>
      </c>
      <c r="L45" s="39" t="s">
        <v>117</v>
      </c>
      <c r="M45" s="39" t="s">
        <v>244</v>
      </c>
      <c r="N45" s="51"/>
      <c r="O45" s="51"/>
      <c r="P45" s="33" t="s">
        <v>115</v>
      </c>
      <c r="Q45" s="39" t="s">
        <v>129</v>
      </c>
      <c r="R45" s="50">
        <v>10440</v>
      </c>
      <c r="S45" s="50">
        <v>10440</v>
      </c>
      <c r="T45" s="50">
        <v>10440</v>
      </c>
      <c r="U45" s="49">
        <v>0</v>
      </c>
      <c r="V45" s="49">
        <v>0</v>
      </c>
      <c r="W45" s="49">
        <v>0</v>
      </c>
      <c r="X45" s="49">
        <v>0</v>
      </c>
      <c r="Y45" s="49">
        <v>224547146</v>
      </c>
      <c r="Z45" s="48" t="s">
        <v>247</v>
      </c>
    </row>
    <row r="46" spans="2:26" ht="60" customHeight="1">
      <c r="B46" s="10"/>
      <c r="C46" s="33" t="s">
        <v>35</v>
      </c>
      <c r="D46" s="33" t="s">
        <v>125</v>
      </c>
      <c r="E46" s="33" t="s">
        <v>124</v>
      </c>
      <c r="F46" s="33" t="s">
        <v>181</v>
      </c>
      <c r="G46" s="53" t="s">
        <v>122</v>
      </c>
      <c r="H46" s="51" t="s">
        <v>121</v>
      </c>
      <c r="I46" s="52" t="s">
        <v>120</v>
      </c>
      <c r="J46" s="39" t="s">
        <v>119</v>
      </c>
      <c r="K46" s="51" t="s">
        <v>118</v>
      </c>
      <c r="L46" s="39" t="s">
        <v>117</v>
      </c>
      <c r="M46" s="39" t="s">
        <v>244</v>
      </c>
      <c r="N46" s="51"/>
      <c r="O46" s="51"/>
      <c r="P46" s="33" t="s">
        <v>115</v>
      </c>
      <c r="Q46" s="39" t="s">
        <v>128</v>
      </c>
      <c r="R46" s="50">
        <v>23890000</v>
      </c>
      <c r="S46" s="50">
        <v>23890000</v>
      </c>
      <c r="T46" s="50">
        <v>23890000</v>
      </c>
      <c r="U46" s="49">
        <v>23500000</v>
      </c>
      <c r="V46" s="49">
        <v>23500000</v>
      </c>
      <c r="W46" s="49">
        <v>23500000</v>
      </c>
      <c r="X46" s="49">
        <v>0</v>
      </c>
      <c r="Y46" s="49">
        <v>224547146</v>
      </c>
      <c r="Z46" s="48" t="s">
        <v>246</v>
      </c>
    </row>
    <row r="47" spans="2:26" ht="60" customHeight="1">
      <c r="B47" s="10"/>
      <c r="C47" s="33" t="s">
        <v>35</v>
      </c>
      <c r="D47" s="33" t="s">
        <v>125</v>
      </c>
      <c r="E47" s="33" t="s">
        <v>124</v>
      </c>
      <c r="F47" s="33" t="s">
        <v>181</v>
      </c>
      <c r="G47" s="53" t="s">
        <v>122</v>
      </c>
      <c r="H47" s="51" t="s">
        <v>121</v>
      </c>
      <c r="I47" s="52" t="s">
        <v>120</v>
      </c>
      <c r="J47" s="39" t="s">
        <v>119</v>
      </c>
      <c r="K47" s="51" t="s">
        <v>118</v>
      </c>
      <c r="L47" s="39" t="s">
        <v>117</v>
      </c>
      <c r="M47" s="39" t="s">
        <v>244</v>
      </c>
      <c r="N47" s="51"/>
      <c r="O47" s="51"/>
      <c r="P47" s="33" t="s">
        <v>115</v>
      </c>
      <c r="Q47" s="39" t="s">
        <v>127</v>
      </c>
      <c r="R47" s="50">
        <v>3707308</v>
      </c>
      <c r="S47" s="50">
        <v>3707308</v>
      </c>
      <c r="T47" s="50">
        <v>3707308</v>
      </c>
      <c r="U47" s="49">
        <v>2198800</v>
      </c>
      <c r="V47" s="49">
        <v>2198800</v>
      </c>
      <c r="W47" s="49">
        <v>2198800</v>
      </c>
      <c r="X47" s="49">
        <v>0</v>
      </c>
      <c r="Y47" s="49">
        <v>224547146</v>
      </c>
      <c r="Z47" s="48" t="s">
        <v>245</v>
      </c>
    </row>
    <row r="48" spans="2:26" ht="60" customHeight="1">
      <c r="B48" s="10"/>
      <c r="C48" s="33" t="s">
        <v>35</v>
      </c>
      <c r="D48" s="33" t="s">
        <v>125</v>
      </c>
      <c r="E48" s="33" t="s">
        <v>124</v>
      </c>
      <c r="F48" s="33" t="s">
        <v>181</v>
      </c>
      <c r="G48" s="53" t="s">
        <v>122</v>
      </c>
      <c r="H48" s="51" t="s">
        <v>121</v>
      </c>
      <c r="I48" s="52" t="s">
        <v>120</v>
      </c>
      <c r="J48" s="39" t="s">
        <v>119</v>
      </c>
      <c r="K48" s="51" t="s">
        <v>118</v>
      </c>
      <c r="L48" s="39" t="s">
        <v>117</v>
      </c>
      <c r="M48" s="39" t="s">
        <v>244</v>
      </c>
      <c r="N48" s="51"/>
      <c r="O48" s="51"/>
      <c r="P48" s="33" t="s">
        <v>115</v>
      </c>
      <c r="Q48" s="39" t="s">
        <v>126</v>
      </c>
      <c r="R48" s="50">
        <v>33253280</v>
      </c>
      <c r="S48" s="50">
        <v>33253280</v>
      </c>
      <c r="T48" s="50">
        <v>33253280</v>
      </c>
      <c r="U48" s="49">
        <v>14337309.02</v>
      </c>
      <c r="V48" s="49">
        <v>14337309.02</v>
      </c>
      <c r="W48" s="49">
        <v>14337309.02</v>
      </c>
      <c r="X48" s="49">
        <v>0</v>
      </c>
      <c r="Y48" s="49">
        <v>224547146</v>
      </c>
      <c r="Z48" s="48" t="s">
        <v>243</v>
      </c>
    </row>
  </sheetData>
  <mergeCells count="5">
    <mergeCell ref="C10:O10"/>
    <mergeCell ref="P10:Q10"/>
    <mergeCell ref="R10:Y10"/>
    <mergeCell ref="C3:N3"/>
    <mergeCell ref="O3:Z3"/>
  </mergeCells>
  <printOptions horizontalCentered="1"/>
  <pageMargins left="0.19685039370078741" right="0" top="0.39370078740157483" bottom="0.39370078740157483" header="0" footer="0"/>
  <pageSetup paperSize="124" scale="2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2:AW25"/>
  <sheetViews>
    <sheetView showGridLines="0" view="pageBreakPreview" topLeftCell="C1" zoomScale="80" zoomScaleNormal="80" zoomScaleSheetLayoutView="80" workbookViewId="0">
      <selection activeCell="C3" sqref="C3:N3"/>
    </sheetView>
  </sheetViews>
  <sheetFormatPr baseColWidth="10" defaultColWidth="11.85546875" defaultRowHeight="13.35" customHeight="1"/>
  <cols>
    <col min="1" max="1" width="4" style="1" customWidth="1"/>
    <col min="2" max="2" width="1.42578125" style="1" customWidth="1"/>
    <col min="3" max="3" width="26.5703125" style="1" bestFit="1" customWidth="1"/>
    <col min="4" max="4" width="51.28515625" style="1" bestFit="1" customWidth="1"/>
    <col min="5" max="5" width="24.140625" style="1" bestFit="1" customWidth="1"/>
    <col min="6" max="6" width="26.5703125" style="1" bestFit="1" customWidth="1"/>
    <col min="7" max="7" width="17.7109375" style="1" bestFit="1" customWidth="1"/>
    <col min="8" max="8" width="27.85546875" style="1" bestFit="1" customWidth="1"/>
    <col min="9" max="9" width="8.7109375" style="1" bestFit="1" customWidth="1"/>
    <col min="10" max="10" width="20.140625" style="1" bestFit="1" customWidth="1"/>
    <col min="11" max="11" width="30.5703125" style="1" bestFit="1" customWidth="1"/>
    <col min="12" max="12" width="37" style="1" bestFit="1" customWidth="1"/>
    <col min="13" max="13" width="52.42578125" style="1" bestFit="1" customWidth="1"/>
    <col min="14" max="14" width="47.28515625" style="1" bestFit="1" customWidth="1"/>
    <col min="15" max="15" width="21.42578125" style="1" bestFit="1" customWidth="1"/>
    <col min="16" max="16" width="16.28515625" style="1" bestFit="1" customWidth="1"/>
    <col min="17" max="20" width="18.85546875" style="1" bestFit="1" customWidth="1"/>
    <col min="21" max="23" width="17.7109375" style="1" bestFit="1" customWidth="1"/>
    <col min="24" max="24" width="8.7109375" style="1" bestFit="1" customWidth="1"/>
    <col min="25" max="25" width="18.85546875" style="1" bestFit="1" customWidth="1"/>
    <col min="26" max="26" width="12.42578125" style="1" bestFit="1" customWidth="1"/>
    <col min="27" max="27" width="21.42578125" style="1" bestFit="1" customWidth="1"/>
    <col min="28" max="28" width="12.42578125" style="1" bestFit="1" customWidth="1"/>
    <col min="29" max="29" width="16.28515625" style="1" bestFit="1" customWidth="1"/>
    <col min="30" max="30" width="24.140625" style="1" bestFit="1" customWidth="1"/>
    <col min="31" max="31" width="73.140625" style="1" bestFit="1" customWidth="1"/>
    <col min="32" max="32" width="1.42578125" style="1" customWidth="1"/>
  </cols>
  <sheetData>
    <row r="2" spans="2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49" ht="49.5" customHeight="1">
      <c r="B3" s="3"/>
      <c r="C3" s="4" t="s">
        <v>345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2:49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49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49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3"/>
      <c r="AD6" s="13"/>
      <c r="AE6" s="13"/>
      <c r="AF6" s="13"/>
    </row>
    <row r="7" spans="2:49" ht="15" customHeight="1">
      <c r="B7" s="10"/>
      <c r="C7" s="11" t="s">
        <v>1</v>
      </c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  <c r="AD7" s="13"/>
      <c r="AE7" s="13"/>
      <c r="AF7" s="13"/>
    </row>
    <row r="8" spans="2:49" ht="15" customHeight="1">
      <c r="B8" s="15" t="s">
        <v>2</v>
      </c>
      <c r="C8" s="15"/>
      <c r="D8" s="1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3"/>
      <c r="AD8" s="13"/>
      <c r="AE8" s="13"/>
      <c r="AF8" s="13"/>
    </row>
    <row r="9" spans="2:49" ht="7.5" customHeight="1" thickBo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3"/>
      <c r="AD9" s="13"/>
      <c r="AE9" s="26" t="s">
        <v>6</v>
      </c>
      <c r="AF9" s="13"/>
    </row>
    <row r="10" spans="2:49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49" ht="60" customHeight="1">
      <c r="B11" s="10"/>
      <c r="C11" s="33" t="s">
        <v>35</v>
      </c>
      <c r="D11" s="33" t="s">
        <v>125</v>
      </c>
      <c r="E11" s="33" t="s">
        <v>161</v>
      </c>
      <c r="F11" s="33" t="s">
        <v>50</v>
      </c>
      <c r="G11" s="53" t="s">
        <v>122</v>
      </c>
      <c r="H11" s="51" t="s">
        <v>121</v>
      </c>
      <c r="I11" s="52" t="s">
        <v>120</v>
      </c>
      <c r="J11" s="39" t="s">
        <v>119</v>
      </c>
      <c r="K11" s="51" t="s">
        <v>118</v>
      </c>
      <c r="L11" s="39" t="s">
        <v>117</v>
      </c>
      <c r="M11" s="39" t="s">
        <v>344</v>
      </c>
      <c r="N11" s="51">
        <v>0</v>
      </c>
      <c r="O11" s="51">
        <v>0</v>
      </c>
      <c r="P11" s="33" t="s">
        <v>39</v>
      </c>
      <c r="Q11" s="39" t="s">
        <v>42</v>
      </c>
      <c r="R11" s="50">
        <v>229866419</v>
      </c>
      <c r="S11" s="50">
        <v>229866419</v>
      </c>
      <c r="T11" s="50">
        <v>137919851.99000001</v>
      </c>
      <c r="U11" s="50">
        <v>19292769.280000001</v>
      </c>
      <c r="V11" s="50">
        <v>19292769.280000001</v>
      </c>
      <c r="W11" s="49">
        <v>19292769.280000001</v>
      </c>
      <c r="X11" s="49">
        <v>0</v>
      </c>
      <c r="Y11" s="49">
        <v>137919852</v>
      </c>
      <c r="Z11" s="48" t="s">
        <v>160</v>
      </c>
      <c r="AA11" s="13"/>
      <c r="AB11" s="13"/>
      <c r="AC11" s="13"/>
      <c r="AD11" s="13"/>
      <c r="AE11" s="13"/>
      <c r="AF11" s="13"/>
    </row>
    <row r="12" spans="2:49" ht="60" customHeight="1">
      <c r="B12" s="10"/>
      <c r="C12" s="42" t="s">
        <v>343</v>
      </c>
      <c r="D12" s="42" t="s">
        <v>342</v>
      </c>
      <c r="E12" s="35" t="s">
        <v>341</v>
      </c>
      <c r="F12" s="35" t="s">
        <v>35</v>
      </c>
      <c r="G12" s="35" t="s">
        <v>37</v>
      </c>
      <c r="H12" s="36" t="s">
        <v>38</v>
      </c>
      <c r="I12" s="36" t="s">
        <v>39</v>
      </c>
      <c r="J12" s="37" t="s">
        <v>40</v>
      </c>
      <c r="K12" s="36" t="s">
        <v>41</v>
      </c>
      <c r="L12" s="43" t="s">
        <v>45</v>
      </c>
      <c r="M12" s="36" t="s">
        <v>46</v>
      </c>
      <c r="N12" s="36" t="s">
        <v>301</v>
      </c>
      <c r="O12" s="36" t="s">
        <v>290</v>
      </c>
      <c r="P12" s="43" t="s">
        <v>49</v>
      </c>
      <c r="Q12" s="43" t="s">
        <v>50</v>
      </c>
      <c r="R12" s="36">
        <v>18000000</v>
      </c>
      <c r="S12" s="36">
        <v>18000000</v>
      </c>
      <c r="T12" s="36">
        <v>10800000</v>
      </c>
      <c r="U12" s="36">
        <v>0</v>
      </c>
      <c r="V12" s="36">
        <v>0</v>
      </c>
      <c r="W12" s="36">
        <v>0</v>
      </c>
      <c r="X12" s="36">
        <v>0</v>
      </c>
      <c r="Y12" s="44">
        <f>IF(ISERROR(W12/S12),0,((W12/S12)*100))</f>
        <v>0</v>
      </c>
      <c r="Z12" s="43">
        <v>0</v>
      </c>
      <c r="AA12" s="43" t="s">
        <v>289</v>
      </c>
      <c r="AB12" s="45">
        <v>0</v>
      </c>
      <c r="AC12" s="44">
        <v>0</v>
      </c>
      <c r="AD12" s="44">
        <v>0</v>
      </c>
      <c r="AE12" s="46" t="s">
        <v>340</v>
      </c>
      <c r="AF12" s="10"/>
    </row>
    <row r="13" spans="2:49" ht="60" customHeight="1">
      <c r="B13" s="10"/>
      <c r="C13" s="42" t="s">
        <v>339</v>
      </c>
      <c r="D13" s="42" t="s">
        <v>338</v>
      </c>
      <c r="E13" s="35" t="s">
        <v>337</v>
      </c>
      <c r="F13" s="35" t="s">
        <v>35</v>
      </c>
      <c r="G13" s="35" t="s">
        <v>37</v>
      </c>
      <c r="H13" s="36" t="s">
        <v>38</v>
      </c>
      <c r="I13" s="36" t="s">
        <v>39</v>
      </c>
      <c r="J13" s="37" t="s">
        <v>40</v>
      </c>
      <c r="K13" s="36" t="s">
        <v>41</v>
      </c>
      <c r="L13" s="43" t="s">
        <v>56</v>
      </c>
      <c r="M13" s="36" t="s">
        <v>46</v>
      </c>
      <c r="N13" s="36" t="s">
        <v>301</v>
      </c>
      <c r="O13" s="36" t="s">
        <v>290</v>
      </c>
      <c r="P13" s="43" t="s">
        <v>49</v>
      </c>
      <c r="Q13" s="43" t="s">
        <v>50</v>
      </c>
      <c r="R13" s="36">
        <v>30500000</v>
      </c>
      <c r="S13" s="36">
        <v>30500000</v>
      </c>
      <c r="T13" s="36">
        <v>18300000</v>
      </c>
      <c r="U13" s="36">
        <v>5473367.4400000004</v>
      </c>
      <c r="V13" s="36">
        <v>690492.56</v>
      </c>
      <c r="W13" s="36">
        <v>690492.56</v>
      </c>
      <c r="X13" s="36">
        <v>0</v>
      </c>
      <c r="Y13" s="44">
        <f>IF(ISERROR(W13/S13),0,((W13/S13)*100))</f>
        <v>2.2639100327868857</v>
      </c>
      <c r="Z13" s="43">
        <v>0</v>
      </c>
      <c r="AA13" s="43" t="s">
        <v>289</v>
      </c>
      <c r="AB13" s="45">
        <v>0</v>
      </c>
      <c r="AC13" s="44">
        <v>0</v>
      </c>
      <c r="AD13" s="44">
        <v>13</v>
      </c>
      <c r="AE13" s="46" t="s">
        <v>336</v>
      </c>
      <c r="AF13" s="10"/>
    </row>
    <row r="14" spans="2:49" ht="60" customHeight="1">
      <c r="B14" s="10"/>
      <c r="C14" s="42" t="s">
        <v>335</v>
      </c>
      <c r="D14" s="42" t="s">
        <v>334</v>
      </c>
      <c r="E14" s="35" t="s">
        <v>333</v>
      </c>
      <c r="F14" s="35" t="s">
        <v>35</v>
      </c>
      <c r="G14" s="35" t="s">
        <v>37</v>
      </c>
      <c r="H14" s="36" t="s">
        <v>38</v>
      </c>
      <c r="I14" s="36" t="s">
        <v>39</v>
      </c>
      <c r="J14" s="37" t="s">
        <v>40</v>
      </c>
      <c r="K14" s="36" t="s">
        <v>41</v>
      </c>
      <c r="L14" s="43" t="s">
        <v>60</v>
      </c>
      <c r="M14" s="36" t="s">
        <v>46</v>
      </c>
      <c r="N14" s="36" t="s">
        <v>301</v>
      </c>
      <c r="O14" s="36" t="s">
        <v>290</v>
      </c>
      <c r="P14" s="43" t="s">
        <v>49</v>
      </c>
      <c r="Q14" s="43" t="s">
        <v>50</v>
      </c>
      <c r="R14" s="36">
        <v>3987550</v>
      </c>
      <c r="S14" s="36">
        <v>3987550</v>
      </c>
      <c r="T14" s="36">
        <v>2392530</v>
      </c>
      <c r="U14" s="36">
        <v>0</v>
      </c>
      <c r="V14" s="36">
        <v>0</v>
      </c>
      <c r="W14" s="36">
        <v>0</v>
      </c>
      <c r="X14" s="36">
        <v>0</v>
      </c>
      <c r="Y14" s="44">
        <f>IF(ISERROR(W14/S14),0,((W14/S14)*100))</f>
        <v>0</v>
      </c>
      <c r="Z14" s="43">
        <v>0</v>
      </c>
      <c r="AA14" s="43" t="s">
        <v>289</v>
      </c>
      <c r="AB14" s="45">
        <v>0</v>
      </c>
      <c r="AC14" s="44">
        <v>0</v>
      </c>
      <c r="AD14" s="44">
        <v>0</v>
      </c>
      <c r="AE14" s="46" t="s">
        <v>288</v>
      </c>
      <c r="AF14" s="10"/>
    </row>
    <row r="15" spans="2:49" ht="60" customHeight="1">
      <c r="B15" s="10"/>
      <c r="C15" s="42" t="s">
        <v>332</v>
      </c>
      <c r="D15" s="42" t="s">
        <v>331</v>
      </c>
      <c r="E15" s="35" t="s">
        <v>330</v>
      </c>
      <c r="F15" s="35" t="s">
        <v>35</v>
      </c>
      <c r="G15" s="35" t="s">
        <v>37</v>
      </c>
      <c r="H15" s="36" t="s">
        <v>38</v>
      </c>
      <c r="I15" s="36" t="s">
        <v>39</v>
      </c>
      <c r="J15" s="37" t="s">
        <v>40</v>
      </c>
      <c r="K15" s="36" t="s">
        <v>41</v>
      </c>
      <c r="L15" s="43" t="s">
        <v>228</v>
      </c>
      <c r="M15" s="36" t="s">
        <v>46</v>
      </c>
      <c r="N15" s="36" t="s">
        <v>329</v>
      </c>
      <c r="O15" s="36" t="s">
        <v>290</v>
      </c>
      <c r="P15" s="43" t="s">
        <v>49</v>
      </c>
      <c r="Q15" s="43" t="s">
        <v>50</v>
      </c>
      <c r="R15" s="36">
        <v>1000000</v>
      </c>
      <c r="S15" s="36">
        <v>1000000</v>
      </c>
      <c r="T15" s="36">
        <v>600000</v>
      </c>
      <c r="U15" s="36">
        <v>0</v>
      </c>
      <c r="V15" s="36">
        <v>0</v>
      </c>
      <c r="W15" s="36">
        <v>0</v>
      </c>
      <c r="X15" s="36">
        <v>0</v>
      </c>
      <c r="Y15" s="44">
        <f>IF(ISERROR(W15/S15),0,((W15/S15)*100))</f>
        <v>0</v>
      </c>
      <c r="Z15" s="43">
        <v>0</v>
      </c>
      <c r="AA15" s="43" t="s">
        <v>328</v>
      </c>
      <c r="AB15" s="45">
        <v>0</v>
      </c>
      <c r="AC15" s="44">
        <v>0</v>
      </c>
      <c r="AD15" s="44">
        <v>0</v>
      </c>
      <c r="AE15" s="46" t="s">
        <v>288</v>
      </c>
      <c r="AF15" s="10"/>
    </row>
    <row r="16" spans="2:49" ht="60" customHeight="1">
      <c r="B16" s="10"/>
      <c r="C16" s="42" t="s">
        <v>327</v>
      </c>
      <c r="D16" s="42" t="s">
        <v>326</v>
      </c>
      <c r="E16" s="35" t="s">
        <v>325</v>
      </c>
      <c r="F16" s="35" t="s">
        <v>35</v>
      </c>
      <c r="G16" s="35" t="s">
        <v>37</v>
      </c>
      <c r="H16" s="36" t="s">
        <v>38</v>
      </c>
      <c r="I16" s="36" t="s">
        <v>39</v>
      </c>
      <c r="J16" s="37" t="s">
        <v>40</v>
      </c>
      <c r="K16" s="36" t="s">
        <v>41</v>
      </c>
      <c r="L16" s="43" t="s">
        <v>68</v>
      </c>
      <c r="M16" s="36" t="s">
        <v>46</v>
      </c>
      <c r="N16" s="36" t="s">
        <v>311</v>
      </c>
      <c r="O16" s="36" t="s">
        <v>290</v>
      </c>
      <c r="P16" s="43" t="s">
        <v>49</v>
      </c>
      <c r="Q16" s="43" t="s">
        <v>50</v>
      </c>
      <c r="R16" s="36">
        <v>3500000</v>
      </c>
      <c r="S16" s="36">
        <v>3500000</v>
      </c>
      <c r="T16" s="36">
        <v>2100000</v>
      </c>
      <c r="U16" s="36">
        <v>0</v>
      </c>
      <c r="V16" s="36">
        <v>0</v>
      </c>
      <c r="W16" s="36">
        <v>0</v>
      </c>
      <c r="X16" s="36">
        <v>0</v>
      </c>
      <c r="Y16" s="44">
        <f>IF(ISERROR(W16/S16),0,((W16/S16)*100))</f>
        <v>0</v>
      </c>
      <c r="Z16" s="43">
        <v>0</v>
      </c>
      <c r="AA16" s="43" t="s">
        <v>289</v>
      </c>
      <c r="AB16" s="45">
        <v>0</v>
      </c>
      <c r="AC16" s="44">
        <v>0</v>
      </c>
      <c r="AD16" s="44">
        <v>0</v>
      </c>
      <c r="AE16" s="46" t="s">
        <v>288</v>
      </c>
      <c r="AF16" s="10"/>
    </row>
    <row r="17" spans="2:32" ht="60" customHeight="1">
      <c r="B17" s="10"/>
      <c r="C17" s="42" t="s">
        <v>324</v>
      </c>
      <c r="D17" s="42" t="s">
        <v>323</v>
      </c>
      <c r="E17" s="35" t="s">
        <v>322</v>
      </c>
      <c r="F17" s="35" t="s">
        <v>35</v>
      </c>
      <c r="G17" s="35" t="s">
        <v>37</v>
      </c>
      <c r="H17" s="36" t="s">
        <v>38</v>
      </c>
      <c r="I17" s="36" t="s">
        <v>39</v>
      </c>
      <c r="J17" s="37" t="s">
        <v>40</v>
      </c>
      <c r="K17" s="36" t="s">
        <v>41</v>
      </c>
      <c r="L17" s="43" t="s">
        <v>77</v>
      </c>
      <c r="M17" s="36" t="s">
        <v>46</v>
      </c>
      <c r="N17" s="36" t="s">
        <v>321</v>
      </c>
      <c r="O17" s="36" t="s">
        <v>290</v>
      </c>
      <c r="P17" s="43" t="s">
        <v>49</v>
      </c>
      <c r="Q17" s="43" t="s">
        <v>50</v>
      </c>
      <c r="R17" s="36">
        <v>20000000</v>
      </c>
      <c r="S17" s="36">
        <v>20000000</v>
      </c>
      <c r="T17" s="36">
        <v>12000000</v>
      </c>
      <c r="U17" s="36">
        <v>0</v>
      </c>
      <c r="V17" s="36">
        <v>0</v>
      </c>
      <c r="W17" s="36">
        <v>0</v>
      </c>
      <c r="X17" s="36">
        <v>0</v>
      </c>
      <c r="Y17" s="44">
        <f>IF(ISERROR(W17/S17),0,((W17/S17)*100))</f>
        <v>0</v>
      </c>
      <c r="Z17" s="43">
        <v>0</v>
      </c>
      <c r="AA17" s="43" t="s">
        <v>289</v>
      </c>
      <c r="AB17" s="45">
        <v>0</v>
      </c>
      <c r="AC17" s="44">
        <v>0</v>
      </c>
      <c r="AD17" s="44">
        <v>0</v>
      </c>
      <c r="AE17" s="46" t="s">
        <v>288</v>
      </c>
      <c r="AF17" s="10"/>
    </row>
    <row r="18" spans="2:32" ht="60" customHeight="1">
      <c r="B18" s="10"/>
      <c r="C18" s="42" t="s">
        <v>320</v>
      </c>
      <c r="D18" s="42" t="s">
        <v>319</v>
      </c>
      <c r="E18" s="35" t="s">
        <v>318</v>
      </c>
      <c r="F18" s="35" t="s">
        <v>35</v>
      </c>
      <c r="G18" s="35" t="s">
        <v>37</v>
      </c>
      <c r="H18" s="36" t="s">
        <v>38</v>
      </c>
      <c r="I18" s="36" t="s">
        <v>39</v>
      </c>
      <c r="J18" s="37" t="s">
        <v>40</v>
      </c>
      <c r="K18" s="36" t="s">
        <v>41</v>
      </c>
      <c r="L18" s="43" t="s">
        <v>81</v>
      </c>
      <c r="M18" s="36" t="s">
        <v>46</v>
      </c>
      <c r="N18" s="36" t="s">
        <v>311</v>
      </c>
      <c r="O18" s="36" t="s">
        <v>290</v>
      </c>
      <c r="P18" s="43" t="s">
        <v>49</v>
      </c>
      <c r="Q18" s="43" t="s">
        <v>50</v>
      </c>
      <c r="R18" s="36">
        <v>10000000</v>
      </c>
      <c r="S18" s="36">
        <v>10000000</v>
      </c>
      <c r="T18" s="36">
        <v>6000000</v>
      </c>
      <c r="U18" s="36">
        <v>0</v>
      </c>
      <c r="V18" s="36">
        <v>0</v>
      </c>
      <c r="W18" s="36">
        <v>0</v>
      </c>
      <c r="X18" s="36">
        <v>0</v>
      </c>
      <c r="Y18" s="44">
        <f>IF(ISERROR(W18/S18),0,((W18/S18)*100))</f>
        <v>0</v>
      </c>
      <c r="Z18" s="43">
        <v>0</v>
      </c>
      <c r="AA18" s="43" t="s">
        <v>289</v>
      </c>
      <c r="AB18" s="45">
        <v>0</v>
      </c>
      <c r="AC18" s="44">
        <v>0</v>
      </c>
      <c r="AD18" s="44">
        <v>0</v>
      </c>
      <c r="AE18" s="46" t="s">
        <v>288</v>
      </c>
      <c r="AF18" s="10"/>
    </row>
    <row r="19" spans="2:32" ht="60" customHeight="1">
      <c r="B19" s="10"/>
      <c r="C19" s="42" t="s">
        <v>317</v>
      </c>
      <c r="D19" s="42" t="s">
        <v>316</v>
      </c>
      <c r="E19" s="35" t="s">
        <v>315</v>
      </c>
      <c r="F19" s="35" t="s">
        <v>35</v>
      </c>
      <c r="G19" s="35" t="s">
        <v>37</v>
      </c>
      <c r="H19" s="36" t="s">
        <v>38</v>
      </c>
      <c r="I19" s="36" t="s">
        <v>39</v>
      </c>
      <c r="J19" s="37" t="s">
        <v>40</v>
      </c>
      <c r="K19" s="36" t="s">
        <v>41</v>
      </c>
      <c r="L19" s="43" t="s">
        <v>211</v>
      </c>
      <c r="M19" s="36" t="s">
        <v>46</v>
      </c>
      <c r="N19" s="36" t="s">
        <v>301</v>
      </c>
      <c r="O19" s="36" t="s">
        <v>290</v>
      </c>
      <c r="P19" s="43" t="s">
        <v>49</v>
      </c>
      <c r="Q19" s="43" t="s">
        <v>50</v>
      </c>
      <c r="R19" s="36">
        <v>46076805</v>
      </c>
      <c r="S19" s="36">
        <v>46076805</v>
      </c>
      <c r="T19" s="36">
        <v>27646083</v>
      </c>
      <c r="U19" s="36">
        <v>16720306.789999999</v>
      </c>
      <c r="V19" s="36">
        <v>8132276.7199999997</v>
      </c>
      <c r="W19" s="36">
        <v>8132276.7199999997</v>
      </c>
      <c r="X19" s="36">
        <v>0</v>
      </c>
      <c r="Y19" s="44">
        <f>IF(ISERROR(W19/S19),0,((W19/S19)*100))</f>
        <v>17.649393702536447</v>
      </c>
      <c r="Z19" s="43">
        <v>0</v>
      </c>
      <c r="AA19" s="43" t="s">
        <v>289</v>
      </c>
      <c r="AB19" s="45">
        <v>0</v>
      </c>
      <c r="AC19" s="44">
        <v>0</v>
      </c>
      <c r="AD19" s="44">
        <v>0</v>
      </c>
      <c r="AE19" s="46" t="s">
        <v>295</v>
      </c>
      <c r="AF19" s="10"/>
    </row>
    <row r="20" spans="2:32" ht="60" customHeight="1">
      <c r="B20" s="10"/>
      <c r="C20" s="42" t="s">
        <v>314</v>
      </c>
      <c r="D20" s="42" t="s">
        <v>313</v>
      </c>
      <c r="E20" s="35" t="s">
        <v>312</v>
      </c>
      <c r="F20" s="35" t="s">
        <v>35</v>
      </c>
      <c r="G20" s="35" t="s">
        <v>37</v>
      </c>
      <c r="H20" s="36" t="s">
        <v>38</v>
      </c>
      <c r="I20" s="36" t="s">
        <v>39</v>
      </c>
      <c r="J20" s="37" t="s">
        <v>40</v>
      </c>
      <c r="K20" s="36" t="s">
        <v>41</v>
      </c>
      <c r="L20" s="43" t="s">
        <v>88</v>
      </c>
      <c r="M20" s="36" t="s">
        <v>46</v>
      </c>
      <c r="N20" s="36" t="s">
        <v>311</v>
      </c>
      <c r="O20" s="36" t="s">
        <v>290</v>
      </c>
      <c r="P20" s="43" t="s">
        <v>49</v>
      </c>
      <c r="Q20" s="43" t="s">
        <v>50</v>
      </c>
      <c r="R20" s="36">
        <v>2500000</v>
      </c>
      <c r="S20" s="36">
        <v>2500000</v>
      </c>
      <c r="T20" s="36">
        <v>1500000</v>
      </c>
      <c r="U20" s="36">
        <v>0</v>
      </c>
      <c r="V20" s="36">
        <v>0</v>
      </c>
      <c r="W20" s="36">
        <v>0</v>
      </c>
      <c r="X20" s="36">
        <v>0</v>
      </c>
      <c r="Y20" s="44">
        <f>IF(ISERROR(W20/S20),0,((W20/S20)*100))</f>
        <v>0</v>
      </c>
      <c r="Z20" s="43">
        <v>0</v>
      </c>
      <c r="AA20" s="43" t="s">
        <v>289</v>
      </c>
      <c r="AB20" s="45">
        <v>0</v>
      </c>
      <c r="AC20" s="44">
        <v>0</v>
      </c>
      <c r="AD20" s="44">
        <v>0</v>
      </c>
      <c r="AE20" s="46" t="s">
        <v>288</v>
      </c>
      <c r="AF20" s="10"/>
    </row>
    <row r="21" spans="2:32" ht="60" customHeight="1">
      <c r="B21" s="10"/>
      <c r="C21" s="42" t="s">
        <v>310</v>
      </c>
      <c r="D21" s="42" t="s">
        <v>309</v>
      </c>
      <c r="E21" s="35" t="s">
        <v>308</v>
      </c>
      <c r="F21" s="35" t="s">
        <v>35</v>
      </c>
      <c r="G21" s="35" t="s">
        <v>37</v>
      </c>
      <c r="H21" s="36" t="s">
        <v>38</v>
      </c>
      <c r="I21" s="36" t="s">
        <v>39</v>
      </c>
      <c r="J21" s="37" t="s">
        <v>40</v>
      </c>
      <c r="K21" s="36" t="s">
        <v>41</v>
      </c>
      <c r="L21" s="43" t="s">
        <v>93</v>
      </c>
      <c r="M21" s="36" t="s">
        <v>46</v>
      </c>
      <c r="N21" s="36" t="s">
        <v>301</v>
      </c>
      <c r="O21" s="36" t="s">
        <v>290</v>
      </c>
      <c r="P21" s="43" t="s">
        <v>49</v>
      </c>
      <c r="Q21" s="43" t="s">
        <v>50</v>
      </c>
      <c r="R21" s="36">
        <v>4000000</v>
      </c>
      <c r="S21" s="36">
        <v>4000000</v>
      </c>
      <c r="T21" s="36">
        <v>2400000</v>
      </c>
      <c r="U21" s="36">
        <v>0</v>
      </c>
      <c r="V21" s="36">
        <v>0</v>
      </c>
      <c r="W21" s="36">
        <v>0</v>
      </c>
      <c r="X21" s="36">
        <v>0</v>
      </c>
      <c r="Y21" s="44">
        <f>IF(ISERROR(W21/S21),0,((W21/S21)*100))</f>
        <v>0</v>
      </c>
      <c r="Z21" s="43">
        <v>0</v>
      </c>
      <c r="AA21" s="43" t="s">
        <v>289</v>
      </c>
      <c r="AB21" s="45">
        <v>0</v>
      </c>
      <c r="AC21" s="44">
        <v>0</v>
      </c>
      <c r="AD21" s="44">
        <v>0</v>
      </c>
      <c r="AE21" s="46" t="s">
        <v>288</v>
      </c>
      <c r="AF21" s="10"/>
    </row>
    <row r="22" spans="2:32" ht="60" customHeight="1">
      <c r="B22" s="10"/>
      <c r="C22" s="42" t="s">
        <v>307</v>
      </c>
      <c r="D22" s="42" t="s">
        <v>306</v>
      </c>
      <c r="E22" s="35" t="s">
        <v>305</v>
      </c>
      <c r="F22" s="35" t="s">
        <v>35</v>
      </c>
      <c r="G22" s="35" t="s">
        <v>37</v>
      </c>
      <c r="H22" s="36" t="s">
        <v>38</v>
      </c>
      <c r="I22" s="36" t="s">
        <v>39</v>
      </c>
      <c r="J22" s="37" t="s">
        <v>40</v>
      </c>
      <c r="K22" s="36" t="s">
        <v>41</v>
      </c>
      <c r="L22" s="43" t="s">
        <v>97</v>
      </c>
      <c r="M22" s="36" t="s">
        <v>46</v>
      </c>
      <c r="N22" s="36" t="s">
        <v>301</v>
      </c>
      <c r="O22" s="36" t="s">
        <v>290</v>
      </c>
      <c r="P22" s="43" t="s">
        <v>49</v>
      </c>
      <c r="Q22" s="43" t="s">
        <v>50</v>
      </c>
      <c r="R22" s="36">
        <v>10000000</v>
      </c>
      <c r="S22" s="36">
        <v>10000000</v>
      </c>
      <c r="T22" s="36">
        <v>6000000</v>
      </c>
      <c r="U22" s="36">
        <v>0</v>
      </c>
      <c r="V22" s="36">
        <v>0</v>
      </c>
      <c r="W22" s="36">
        <v>0</v>
      </c>
      <c r="X22" s="36">
        <v>0</v>
      </c>
      <c r="Y22" s="44">
        <f>IF(ISERROR(W22/S22),0,((W22/S22)*100))</f>
        <v>0</v>
      </c>
      <c r="Z22" s="43">
        <v>0</v>
      </c>
      <c r="AA22" s="43" t="s">
        <v>289</v>
      </c>
      <c r="AB22" s="45">
        <v>0</v>
      </c>
      <c r="AC22" s="44">
        <v>0</v>
      </c>
      <c r="AD22" s="44">
        <v>0</v>
      </c>
      <c r="AE22" s="46" t="s">
        <v>288</v>
      </c>
      <c r="AF22" s="10"/>
    </row>
    <row r="23" spans="2:32" ht="60" customHeight="1">
      <c r="B23" s="10"/>
      <c r="C23" s="42" t="s">
        <v>304</v>
      </c>
      <c r="D23" s="42" t="s">
        <v>303</v>
      </c>
      <c r="E23" s="35" t="s">
        <v>302</v>
      </c>
      <c r="F23" s="35" t="s">
        <v>35</v>
      </c>
      <c r="G23" s="35" t="s">
        <v>37</v>
      </c>
      <c r="H23" s="36" t="s">
        <v>38</v>
      </c>
      <c r="I23" s="36" t="s">
        <v>39</v>
      </c>
      <c r="J23" s="37" t="s">
        <v>40</v>
      </c>
      <c r="K23" s="36" t="s">
        <v>41</v>
      </c>
      <c r="L23" s="43" t="s">
        <v>106</v>
      </c>
      <c r="M23" s="36" t="s">
        <v>46</v>
      </c>
      <c r="N23" s="36" t="s">
        <v>301</v>
      </c>
      <c r="O23" s="36" t="s">
        <v>290</v>
      </c>
      <c r="P23" s="43" t="s">
        <v>49</v>
      </c>
      <c r="Q23" s="43" t="s">
        <v>50</v>
      </c>
      <c r="R23" s="36">
        <v>1000000</v>
      </c>
      <c r="S23" s="36">
        <v>1000000</v>
      </c>
      <c r="T23" s="36">
        <v>600000</v>
      </c>
      <c r="U23" s="36">
        <v>0</v>
      </c>
      <c r="V23" s="36">
        <v>0</v>
      </c>
      <c r="W23" s="36">
        <v>0</v>
      </c>
      <c r="X23" s="36">
        <v>0</v>
      </c>
      <c r="Y23" s="44">
        <f>IF(ISERROR(W23/S23),0,((W23/S23)*100))</f>
        <v>0</v>
      </c>
      <c r="Z23" s="43">
        <v>0</v>
      </c>
      <c r="AA23" s="43" t="s">
        <v>300</v>
      </c>
      <c r="AB23" s="45">
        <v>0</v>
      </c>
      <c r="AC23" s="44">
        <v>0</v>
      </c>
      <c r="AD23" s="44">
        <v>0</v>
      </c>
      <c r="AE23" s="46" t="s">
        <v>288</v>
      </c>
      <c r="AF23" s="10"/>
    </row>
    <row r="24" spans="2:32" ht="82.7" customHeight="1">
      <c r="B24" s="10"/>
      <c r="C24" s="42" t="s">
        <v>299</v>
      </c>
      <c r="D24" s="42" t="s">
        <v>298</v>
      </c>
      <c r="E24" s="35" t="s">
        <v>297</v>
      </c>
      <c r="F24" s="35" t="s">
        <v>35</v>
      </c>
      <c r="G24" s="35" t="s">
        <v>37</v>
      </c>
      <c r="H24" s="36" t="s">
        <v>38</v>
      </c>
      <c r="I24" s="36" t="s">
        <v>39</v>
      </c>
      <c r="J24" s="37" t="s">
        <v>40</v>
      </c>
      <c r="K24" s="36" t="s">
        <v>41</v>
      </c>
      <c r="L24" s="43" t="s">
        <v>113</v>
      </c>
      <c r="M24" s="36" t="s">
        <v>46</v>
      </c>
      <c r="N24" s="36" t="s">
        <v>296</v>
      </c>
      <c r="O24" s="36" t="s">
        <v>290</v>
      </c>
      <c r="P24" s="43" t="s">
        <v>49</v>
      </c>
      <c r="Q24" s="43" t="s">
        <v>50</v>
      </c>
      <c r="R24" s="36">
        <v>66371264</v>
      </c>
      <c r="S24" s="36">
        <v>66371264</v>
      </c>
      <c r="T24" s="36">
        <v>39822758.399999999</v>
      </c>
      <c r="U24" s="36">
        <v>10470000</v>
      </c>
      <c r="V24" s="36">
        <v>10470000</v>
      </c>
      <c r="W24" s="36">
        <v>10470000</v>
      </c>
      <c r="X24" s="36">
        <v>0</v>
      </c>
      <c r="Y24" s="44">
        <f>IF(ISERROR(W24/S24),0,((W24/S24)*100))</f>
        <v>15.774899209392787</v>
      </c>
      <c r="Z24" s="43">
        <v>0</v>
      </c>
      <c r="AA24" s="43" t="s">
        <v>289</v>
      </c>
      <c r="AB24" s="45">
        <v>0</v>
      </c>
      <c r="AC24" s="44">
        <v>0</v>
      </c>
      <c r="AD24" s="44">
        <v>0</v>
      </c>
      <c r="AE24" s="46" t="s">
        <v>295</v>
      </c>
      <c r="AF24" s="10"/>
    </row>
    <row r="25" spans="2:32" ht="60" customHeight="1">
      <c r="B25" s="10"/>
      <c r="C25" s="42" t="s">
        <v>294</v>
      </c>
      <c r="D25" s="42" t="s">
        <v>293</v>
      </c>
      <c r="E25" s="35" t="s">
        <v>292</v>
      </c>
      <c r="F25" s="35" t="s">
        <v>35</v>
      </c>
      <c r="G25" s="35" t="s">
        <v>37</v>
      </c>
      <c r="H25" s="36" t="s">
        <v>38</v>
      </c>
      <c r="I25" s="36" t="s">
        <v>39</v>
      </c>
      <c r="J25" s="37" t="s">
        <v>40</v>
      </c>
      <c r="K25" s="36" t="s">
        <v>41</v>
      </c>
      <c r="L25" s="43" t="s">
        <v>73</v>
      </c>
      <c r="M25" s="36" t="s">
        <v>46</v>
      </c>
      <c r="N25" s="55" t="s">
        <v>291</v>
      </c>
      <c r="O25" s="55" t="s">
        <v>290</v>
      </c>
      <c r="P25" s="56" t="s">
        <v>49</v>
      </c>
      <c r="Q25" s="56" t="s">
        <v>50</v>
      </c>
      <c r="R25" s="55">
        <v>12930800</v>
      </c>
      <c r="S25" s="55">
        <v>12930800</v>
      </c>
      <c r="T25" s="55">
        <v>7758480</v>
      </c>
      <c r="U25" s="55">
        <v>0</v>
      </c>
      <c r="V25" s="55">
        <v>0</v>
      </c>
      <c r="W25" s="55">
        <v>0</v>
      </c>
      <c r="X25" s="36">
        <v>0</v>
      </c>
      <c r="Y25" s="44">
        <f>IF(ISERROR(W25/S25),0,((W25/S25)*100))</f>
        <v>0</v>
      </c>
      <c r="Z25" s="43">
        <v>0</v>
      </c>
      <c r="AA25" s="43" t="s">
        <v>289</v>
      </c>
      <c r="AB25" s="45">
        <v>0</v>
      </c>
      <c r="AC25" s="44">
        <v>0</v>
      </c>
      <c r="AD25" s="44">
        <v>0</v>
      </c>
      <c r="AE25" s="46" t="s">
        <v>288</v>
      </c>
      <c r="AF25" s="10"/>
    </row>
  </sheetData>
  <mergeCells count="4">
    <mergeCell ref="C3:N3"/>
    <mergeCell ref="C7:D7"/>
    <mergeCell ref="B8:D8"/>
    <mergeCell ref="AE9:AE10"/>
  </mergeCells>
  <printOptions horizontalCentered="1"/>
  <pageMargins left="0.19685039370078741" right="0" top="0.39370078740157483" bottom="0.39370078740157483" header="0" footer="0"/>
  <pageSetup paperSize="124" scale="35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2:AW44"/>
  <sheetViews>
    <sheetView showGridLines="0" view="pageBreakPreview" zoomScale="80" zoomScaleNormal="80" zoomScaleSheetLayoutView="80" workbookViewId="0">
      <selection activeCell="C3" sqref="C3:N3"/>
    </sheetView>
  </sheetViews>
  <sheetFormatPr baseColWidth="10" defaultColWidth="11.85546875" defaultRowHeight="13.35" customHeight="1"/>
  <cols>
    <col min="1" max="1" width="3.71093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2" spans="2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49" ht="49.5" customHeight="1">
      <c r="B3" s="3"/>
      <c r="C3" s="4" t="s">
        <v>348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2:49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49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49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49" ht="15" customHeight="1">
      <c r="B7" s="10"/>
      <c r="C7" s="11" t="s">
        <v>1</v>
      </c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49" ht="15" customHeight="1">
      <c r="B8" s="15" t="s">
        <v>2</v>
      </c>
      <c r="C8" s="15"/>
      <c r="D8" s="1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49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49" ht="21" customHeight="1" thickBot="1">
      <c r="B10" s="10"/>
      <c r="C10" s="18" t="s">
        <v>177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176</v>
      </c>
      <c r="Q10" s="21"/>
      <c r="R10" s="20" t="s">
        <v>175</v>
      </c>
      <c r="S10" s="22"/>
      <c r="T10" s="22"/>
      <c r="U10" s="22"/>
      <c r="V10" s="22"/>
      <c r="W10" s="22"/>
      <c r="X10" s="22"/>
      <c r="Y10" s="21"/>
      <c r="Z10" s="19" t="s">
        <v>174</v>
      </c>
    </row>
    <row r="11" spans="2:49" s="27" customFormat="1" ht="38.25" customHeight="1">
      <c r="B11" s="28"/>
      <c r="C11" s="29" t="s">
        <v>10</v>
      </c>
      <c r="D11" s="30" t="s">
        <v>11</v>
      </c>
      <c r="E11" s="29" t="s">
        <v>173</v>
      </c>
      <c r="F11" s="30" t="s">
        <v>172</v>
      </c>
      <c r="G11" s="30" t="s">
        <v>14</v>
      </c>
      <c r="H11" s="30" t="s">
        <v>171</v>
      </c>
      <c r="I11" s="30" t="s">
        <v>170</v>
      </c>
      <c r="J11" s="30" t="s">
        <v>169</v>
      </c>
      <c r="K11" s="30" t="s">
        <v>168</v>
      </c>
      <c r="L11" s="30" t="s">
        <v>16</v>
      </c>
      <c r="M11" s="30" t="s">
        <v>167</v>
      </c>
      <c r="N11" s="31" t="s">
        <v>166</v>
      </c>
      <c r="O11" s="31" t="s">
        <v>30</v>
      </c>
      <c r="P11" s="30" t="s">
        <v>165</v>
      </c>
      <c r="Q11" s="30" t="s">
        <v>164</v>
      </c>
      <c r="R11" s="30" t="s">
        <v>163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162</v>
      </c>
      <c r="Z11" s="31" t="s">
        <v>39</v>
      </c>
    </row>
    <row r="12" spans="2:49" ht="60" customHeight="1">
      <c r="B12" s="10"/>
      <c r="C12" s="33" t="s">
        <v>35</v>
      </c>
      <c r="D12" s="33" t="s">
        <v>125</v>
      </c>
      <c r="E12" s="33" t="s">
        <v>161</v>
      </c>
      <c r="F12" s="33" t="s">
        <v>50</v>
      </c>
      <c r="G12" s="53" t="s">
        <v>122</v>
      </c>
      <c r="H12" s="51" t="s">
        <v>121</v>
      </c>
      <c r="I12" s="52" t="s">
        <v>120</v>
      </c>
      <c r="J12" s="39" t="s">
        <v>119</v>
      </c>
      <c r="K12" s="51" t="s">
        <v>118</v>
      </c>
      <c r="L12" s="39" t="s">
        <v>117</v>
      </c>
      <c r="M12" s="39" t="s">
        <v>344</v>
      </c>
      <c r="N12" s="51">
        <v>0</v>
      </c>
      <c r="O12" s="51">
        <v>0</v>
      </c>
      <c r="P12" s="33" t="s">
        <v>39</v>
      </c>
      <c r="Q12" s="39" t="s">
        <v>42</v>
      </c>
      <c r="R12" s="50">
        <v>229866419</v>
      </c>
      <c r="S12" s="50">
        <v>229866419</v>
      </c>
      <c r="T12" s="50">
        <v>137919851.99000001</v>
      </c>
      <c r="U12" s="50">
        <v>19292769.280000001</v>
      </c>
      <c r="V12" s="50">
        <v>19292769.280000001</v>
      </c>
      <c r="W12" s="49">
        <v>19292769.280000001</v>
      </c>
      <c r="X12" s="49">
        <v>0</v>
      </c>
      <c r="Y12" s="49">
        <v>137919852</v>
      </c>
      <c r="Z12" s="48" t="s">
        <v>160</v>
      </c>
    </row>
    <row r="13" spans="2:49" ht="60" customHeight="1">
      <c r="B13" s="10"/>
      <c r="C13" s="33" t="s">
        <v>35</v>
      </c>
      <c r="D13" s="33" t="s">
        <v>125</v>
      </c>
      <c r="E13" s="33" t="s">
        <v>124</v>
      </c>
      <c r="F13" s="33" t="s">
        <v>50</v>
      </c>
      <c r="G13" s="53" t="s">
        <v>122</v>
      </c>
      <c r="H13" s="51" t="s">
        <v>121</v>
      </c>
      <c r="I13" s="52" t="s">
        <v>120</v>
      </c>
      <c r="J13" s="39" t="s">
        <v>119</v>
      </c>
      <c r="K13" s="51" t="s">
        <v>118</v>
      </c>
      <c r="L13" s="39" t="s">
        <v>117</v>
      </c>
      <c r="M13" s="39" t="s">
        <v>344</v>
      </c>
      <c r="N13" s="51"/>
      <c r="O13" s="51"/>
      <c r="P13" s="33" t="s">
        <v>115</v>
      </c>
      <c r="Q13" s="39" t="s">
        <v>157</v>
      </c>
      <c r="R13" s="50">
        <v>1036100</v>
      </c>
      <c r="S13" s="50">
        <v>1036100</v>
      </c>
      <c r="T13" s="50">
        <v>624646.48</v>
      </c>
      <c r="U13" s="50">
        <v>0</v>
      </c>
      <c r="V13" s="50">
        <v>0</v>
      </c>
      <c r="W13" s="49">
        <v>0</v>
      </c>
      <c r="X13" s="49">
        <v>0</v>
      </c>
      <c r="Y13" s="49">
        <v>137919852</v>
      </c>
      <c r="Z13" s="48" t="s">
        <v>39</v>
      </c>
    </row>
    <row r="14" spans="2:49" ht="60" customHeight="1">
      <c r="B14" s="10"/>
      <c r="C14" s="33" t="s">
        <v>35</v>
      </c>
      <c r="D14" s="33" t="s">
        <v>125</v>
      </c>
      <c r="E14" s="33" t="s">
        <v>124</v>
      </c>
      <c r="F14" s="33" t="s">
        <v>50</v>
      </c>
      <c r="G14" s="53" t="s">
        <v>122</v>
      </c>
      <c r="H14" s="51" t="s">
        <v>121</v>
      </c>
      <c r="I14" s="52" t="s">
        <v>120</v>
      </c>
      <c r="J14" s="39" t="s">
        <v>119</v>
      </c>
      <c r="K14" s="51" t="s">
        <v>118</v>
      </c>
      <c r="L14" s="39" t="s">
        <v>117</v>
      </c>
      <c r="M14" s="39" t="s">
        <v>344</v>
      </c>
      <c r="N14" s="51"/>
      <c r="O14" s="51"/>
      <c r="P14" s="33" t="s">
        <v>115</v>
      </c>
      <c r="Q14" s="39" t="s">
        <v>155</v>
      </c>
      <c r="R14" s="50">
        <v>363900</v>
      </c>
      <c r="S14" s="50">
        <v>363900</v>
      </c>
      <c r="T14" s="50">
        <v>218335.25</v>
      </c>
      <c r="U14" s="50">
        <v>0</v>
      </c>
      <c r="V14" s="50">
        <v>0</v>
      </c>
      <c r="W14" s="49">
        <v>0</v>
      </c>
      <c r="X14" s="49">
        <v>0</v>
      </c>
      <c r="Y14" s="49">
        <v>137919852</v>
      </c>
      <c r="Z14" s="48" t="s">
        <v>39</v>
      </c>
    </row>
    <row r="15" spans="2:49" ht="60" customHeight="1">
      <c r="B15" s="10"/>
      <c r="C15" s="33" t="s">
        <v>35</v>
      </c>
      <c r="D15" s="33" t="s">
        <v>125</v>
      </c>
      <c r="E15" s="33" t="s">
        <v>124</v>
      </c>
      <c r="F15" s="33" t="s">
        <v>50</v>
      </c>
      <c r="G15" s="53" t="s">
        <v>122</v>
      </c>
      <c r="H15" s="51" t="s">
        <v>121</v>
      </c>
      <c r="I15" s="52" t="s">
        <v>120</v>
      </c>
      <c r="J15" s="39" t="s">
        <v>119</v>
      </c>
      <c r="K15" s="51" t="s">
        <v>118</v>
      </c>
      <c r="L15" s="39" t="s">
        <v>117</v>
      </c>
      <c r="M15" s="39" t="s">
        <v>344</v>
      </c>
      <c r="N15" s="51"/>
      <c r="O15" s="51"/>
      <c r="P15" s="33" t="s">
        <v>115</v>
      </c>
      <c r="Q15" s="39" t="s">
        <v>153</v>
      </c>
      <c r="R15" s="50">
        <v>13236243</v>
      </c>
      <c r="S15" s="50">
        <v>13236243</v>
      </c>
      <c r="T15" s="50">
        <v>7941573.0899999999</v>
      </c>
      <c r="U15" s="50">
        <v>0</v>
      </c>
      <c r="V15" s="50">
        <v>0</v>
      </c>
      <c r="W15" s="49">
        <v>0</v>
      </c>
      <c r="X15" s="49">
        <v>0</v>
      </c>
      <c r="Y15" s="49">
        <v>137919852</v>
      </c>
      <c r="Z15" s="48" t="s">
        <v>39</v>
      </c>
    </row>
    <row r="16" spans="2:49" ht="60" customHeight="1">
      <c r="B16" s="10"/>
      <c r="C16" s="33" t="s">
        <v>35</v>
      </c>
      <c r="D16" s="33" t="s">
        <v>125</v>
      </c>
      <c r="E16" s="33" t="s">
        <v>124</v>
      </c>
      <c r="F16" s="33" t="s">
        <v>50</v>
      </c>
      <c r="G16" s="53" t="s">
        <v>122</v>
      </c>
      <c r="H16" s="51" t="s">
        <v>121</v>
      </c>
      <c r="I16" s="52" t="s">
        <v>120</v>
      </c>
      <c r="J16" s="39" t="s">
        <v>119</v>
      </c>
      <c r="K16" s="51" t="s">
        <v>118</v>
      </c>
      <c r="L16" s="39" t="s">
        <v>117</v>
      </c>
      <c r="M16" s="39" t="s">
        <v>344</v>
      </c>
      <c r="N16" s="51"/>
      <c r="O16" s="51"/>
      <c r="P16" s="33" t="s">
        <v>115</v>
      </c>
      <c r="Q16" s="39" t="s">
        <v>152</v>
      </c>
      <c r="R16" s="50">
        <v>145000</v>
      </c>
      <c r="S16" s="50">
        <v>145000</v>
      </c>
      <c r="T16" s="50">
        <v>86998.11</v>
      </c>
      <c r="U16" s="50">
        <v>0</v>
      </c>
      <c r="V16" s="50">
        <v>0</v>
      </c>
      <c r="W16" s="49">
        <v>0</v>
      </c>
      <c r="X16" s="49">
        <v>0</v>
      </c>
      <c r="Y16" s="49">
        <v>137919852</v>
      </c>
      <c r="Z16" s="48" t="s">
        <v>39</v>
      </c>
    </row>
    <row r="17" spans="2:26" ht="60" customHeight="1">
      <c r="B17" s="10"/>
      <c r="C17" s="33" t="s">
        <v>35</v>
      </c>
      <c r="D17" s="33" t="s">
        <v>125</v>
      </c>
      <c r="E17" s="33" t="s">
        <v>124</v>
      </c>
      <c r="F17" s="33" t="s">
        <v>50</v>
      </c>
      <c r="G17" s="53" t="s">
        <v>122</v>
      </c>
      <c r="H17" s="51" t="s">
        <v>121</v>
      </c>
      <c r="I17" s="52" t="s">
        <v>120</v>
      </c>
      <c r="J17" s="39" t="s">
        <v>119</v>
      </c>
      <c r="K17" s="51" t="s">
        <v>118</v>
      </c>
      <c r="L17" s="39" t="s">
        <v>117</v>
      </c>
      <c r="M17" s="39" t="s">
        <v>344</v>
      </c>
      <c r="N17" s="51"/>
      <c r="O17" s="51"/>
      <c r="P17" s="33" t="s">
        <v>115</v>
      </c>
      <c r="Q17" s="39" t="s">
        <v>347</v>
      </c>
      <c r="R17" s="50">
        <v>148316</v>
      </c>
      <c r="S17" s="50">
        <v>148316</v>
      </c>
      <c r="T17" s="50">
        <v>88987.66</v>
      </c>
      <c r="U17" s="50">
        <v>0</v>
      </c>
      <c r="V17" s="50">
        <v>0</v>
      </c>
      <c r="W17" s="49">
        <v>0</v>
      </c>
      <c r="X17" s="49">
        <v>0</v>
      </c>
      <c r="Y17" s="49">
        <v>137919852</v>
      </c>
      <c r="Z17" s="48" t="s">
        <v>39</v>
      </c>
    </row>
    <row r="18" spans="2:26" ht="60" customHeight="1">
      <c r="B18" s="10"/>
      <c r="C18" s="33" t="s">
        <v>35</v>
      </c>
      <c r="D18" s="33" t="s">
        <v>125</v>
      </c>
      <c r="E18" s="33" t="s">
        <v>124</v>
      </c>
      <c r="F18" s="33" t="s">
        <v>50</v>
      </c>
      <c r="G18" s="53" t="s">
        <v>122</v>
      </c>
      <c r="H18" s="51" t="s">
        <v>121</v>
      </c>
      <c r="I18" s="52" t="s">
        <v>120</v>
      </c>
      <c r="J18" s="39" t="s">
        <v>119</v>
      </c>
      <c r="K18" s="51" t="s">
        <v>118</v>
      </c>
      <c r="L18" s="39" t="s">
        <v>117</v>
      </c>
      <c r="M18" s="39" t="s">
        <v>344</v>
      </c>
      <c r="N18" s="51"/>
      <c r="O18" s="51"/>
      <c r="P18" s="33" t="s">
        <v>115</v>
      </c>
      <c r="Q18" s="39" t="s">
        <v>151</v>
      </c>
      <c r="R18" s="50">
        <v>520000</v>
      </c>
      <c r="S18" s="50">
        <v>520000</v>
      </c>
      <c r="T18" s="50">
        <v>311993.21000000002</v>
      </c>
      <c r="U18" s="50">
        <v>0</v>
      </c>
      <c r="V18" s="50">
        <v>0</v>
      </c>
      <c r="W18" s="49">
        <v>0</v>
      </c>
      <c r="X18" s="49">
        <v>0</v>
      </c>
      <c r="Y18" s="49">
        <v>137919852</v>
      </c>
      <c r="Z18" s="48" t="s">
        <v>39</v>
      </c>
    </row>
    <row r="19" spans="2:26" ht="60" customHeight="1">
      <c r="B19" s="10"/>
      <c r="C19" s="33" t="s">
        <v>35</v>
      </c>
      <c r="D19" s="33" t="s">
        <v>125</v>
      </c>
      <c r="E19" s="33" t="s">
        <v>124</v>
      </c>
      <c r="F19" s="33" t="s">
        <v>50</v>
      </c>
      <c r="G19" s="53" t="s">
        <v>122</v>
      </c>
      <c r="H19" s="51" t="s">
        <v>121</v>
      </c>
      <c r="I19" s="52" t="s">
        <v>120</v>
      </c>
      <c r="J19" s="39" t="s">
        <v>119</v>
      </c>
      <c r="K19" s="51" t="s">
        <v>118</v>
      </c>
      <c r="L19" s="39" t="s">
        <v>117</v>
      </c>
      <c r="M19" s="39" t="s">
        <v>344</v>
      </c>
      <c r="N19" s="51"/>
      <c r="O19" s="51"/>
      <c r="P19" s="33" t="s">
        <v>115</v>
      </c>
      <c r="Q19" s="39" t="s">
        <v>150</v>
      </c>
      <c r="R19" s="50">
        <v>8820021</v>
      </c>
      <c r="S19" s="50">
        <v>8820021</v>
      </c>
      <c r="T19" s="50">
        <v>5291897.51</v>
      </c>
      <c r="U19" s="50">
        <v>0</v>
      </c>
      <c r="V19" s="50">
        <v>0</v>
      </c>
      <c r="W19" s="49">
        <v>0</v>
      </c>
      <c r="X19" s="49">
        <v>0</v>
      </c>
      <c r="Y19" s="49">
        <v>137919852</v>
      </c>
      <c r="Z19" s="48" t="s">
        <v>39</v>
      </c>
    </row>
    <row r="20" spans="2:26" ht="60" customHeight="1">
      <c r="B20" s="10"/>
      <c r="C20" s="33" t="s">
        <v>35</v>
      </c>
      <c r="D20" s="33" t="s">
        <v>125</v>
      </c>
      <c r="E20" s="33" t="s">
        <v>124</v>
      </c>
      <c r="F20" s="33" t="s">
        <v>50</v>
      </c>
      <c r="G20" s="53" t="s">
        <v>122</v>
      </c>
      <c r="H20" s="51" t="s">
        <v>121</v>
      </c>
      <c r="I20" s="52" t="s">
        <v>120</v>
      </c>
      <c r="J20" s="39" t="s">
        <v>119</v>
      </c>
      <c r="K20" s="51" t="s">
        <v>118</v>
      </c>
      <c r="L20" s="39" t="s">
        <v>117</v>
      </c>
      <c r="M20" s="39" t="s">
        <v>344</v>
      </c>
      <c r="N20" s="51"/>
      <c r="O20" s="51"/>
      <c r="P20" s="33" t="s">
        <v>115</v>
      </c>
      <c r="Q20" s="39" t="s">
        <v>149</v>
      </c>
      <c r="R20" s="50">
        <v>15000000</v>
      </c>
      <c r="S20" s="50">
        <v>15000000</v>
      </c>
      <c r="T20" s="50">
        <v>8999804.2699999996</v>
      </c>
      <c r="U20" s="50">
        <v>946393.04</v>
      </c>
      <c r="V20" s="50">
        <v>946393.04</v>
      </c>
      <c r="W20" s="49">
        <v>946393.04</v>
      </c>
      <c r="X20" s="49">
        <v>0</v>
      </c>
      <c r="Y20" s="49">
        <v>137919852</v>
      </c>
      <c r="Z20" s="48" t="s">
        <v>39</v>
      </c>
    </row>
    <row r="21" spans="2:26" ht="60" customHeight="1">
      <c r="B21" s="10"/>
      <c r="C21" s="33" t="s">
        <v>35</v>
      </c>
      <c r="D21" s="33" t="s">
        <v>125</v>
      </c>
      <c r="E21" s="33" t="s">
        <v>124</v>
      </c>
      <c r="F21" s="33" t="s">
        <v>50</v>
      </c>
      <c r="G21" s="53" t="s">
        <v>122</v>
      </c>
      <c r="H21" s="51" t="s">
        <v>121</v>
      </c>
      <c r="I21" s="52" t="s">
        <v>120</v>
      </c>
      <c r="J21" s="39" t="s">
        <v>119</v>
      </c>
      <c r="K21" s="51" t="s">
        <v>118</v>
      </c>
      <c r="L21" s="39" t="s">
        <v>117</v>
      </c>
      <c r="M21" s="39" t="s">
        <v>344</v>
      </c>
      <c r="N21" s="51"/>
      <c r="O21" s="51"/>
      <c r="P21" s="33" t="s">
        <v>115</v>
      </c>
      <c r="Q21" s="39" t="s">
        <v>148</v>
      </c>
      <c r="R21" s="50">
        <v>1000000</v>
      </c>
      <c r="S21" s="50">
        <v>1000000</v>
      </c>
      <c r="T21" s="50">
        <v>599986.94999999995</v>
      </c>
      <c r="U21" s="50">
        <v>0</v>
      </c>
      <c r="V21" s="50">
        <v>0</v>
      </c>
      <c r="W21" s="49">
        <v>0</v>
      </c>
      <c r="X21" s="49">
        <v>0</v>
      </c>
      <c r="Y21" s="49">
        <v>137919852</v>
      </c>
      <c r="Z21" s="48" t="s">
        <v>39</v>
      </c>
    </row>
    <row r="22" spans="2:26" ht="69" customHeight="1">
      <c r="B22" s="10"/>
      <c r="C22" s="33" t="s">
        <v>35</v>
      </c>
      <c r="D22" s="33" t="s">
        <v>125</v>
      </c>
      <c r="E22" s="33" t="s">
        <v>124</v>
      </c>
      <c r="F22" s="33" t="s">
        <v>50</v>
      </c>
      <c r="G22" s="53" t="s">
        <v>122</v>
      </c>
      <c r="H22" s="51" t="s">
        <v>121</v>
      </c>
      <c r="I22" s="52" t="s">
        <v>120</v>
      </c>
      <c r="J22" s="39" t="s">
        <v>119</v>
      </c>
      <c r="K22" s="51" t="s">
        <v>118</v>
      </c>
      <c r="L22" s="39" t="s">
        <v>117</v>
      </c>
      <c r="M22" s="39" t="s">
        <v>344</v>
      </c>
      <c r="N22" s="51"/>
      <c r="O22" s="51"/>
      <c r="P22" s="33" t="s">
        <v>115</v>
      </c>
      <c r="Q22" s="39" t="s">
        <v>147</v>
      </c>
      <c r="R22" s="50">
        <v>1000000</v>
      </c>
      <c r="S22" s="50">
        <v>1000000</v>
      </c>
      <c r="T22" s="50">
        <v>599986.94999999995</v>
      </c>
      <c r="U22" s="50">
        <v>0</v>
      </c>
      <c r="V22" s="50">
        <v>0</v>
      </c>
      <c r="W22" s="49">
        <v>0</v>
      </c>
      <c r="X22" s="49">
        <v>0</v>
      </c>
      <c r="Y22" s="49">
        <v>137919852</v>
      </c>
      <c r="Z22" s="48" t="s">
        <v>39</v>
      </c>
    </row>
    <row r="23" spans="2:26" ht="60" customHeight="1">
      <c r="B23" s="10"/>
      <c r="C23" s="33" t="s">
        <v>35</v>
      </c>
      <c r="D23" s="33" t="s">
        <v>125</v>
      </c>
      <c r="E23" s="33" t="s">
        <v>124</v>
      </c>
      <c r="F23" s="33" t="s">
        <v>50</v>
      </c>
      <c r="G23" s="53" t="s">
        <v>122</v>
      </c>
      <c r="H23" s="51" t="s">
        <v>121</v>
      </c>
      <c r="I23" s="52" t="s">
        <v>120</v>
      </c>
      <c r="J23" s="39" t="s">
        <v>119</v>
      </c>
      <c r="K23" s="51" t="s">
        <v>118</v>
      </c>
      <c r="L23" s="39" t="s">
        <v>117</v>
      </c>
      <c r="M23" s="39" t="s">
        <v>344</v>
      </c>
      <c r="N23" s="51"/>
      <c r="O23" s="51"/>
      <c r="P23" s="33" t="s">
        <v>115</v>
      </c>
      <c r="Q23" s="39" t="s">
        <v>146</v>
      </c>
      <c r="R23" s="50">
        <v>2594707</v>
      </c>
      <c r="S23" s="50">
        <v>2594707</v>
      </c>
      <c r="T23" s="50">
        <v>1556790.34</v>
      </c>
      <c r="U23" s="50">
        <v>0</v>
      </c>
      <c r="V23" s="50">
        <v>0</v>
      </c>
      <c r="W23" s="49">
        <v>0</v>
      </c>
      <c r="X23" s="49">
        <v>0</v>
      </c>
      <c r="Y23" s="49">
        <v>137919852</v>
      </c>
      <c r="Z23" s="48" t="s">
        <v>39</v>
      </c>
    </row>
    <row r="24" spans="2:26" ht="60" customHeight="1">
      <c r="B24" s="10"/>
      <c r="C24" s="33" t="s">
        <v>35</v>
      </c>
      <c r="D24" s="33" t="s">
        <v>125</v>
      </c>
      <c r="E24" s="33" t="s">
        <v>124</v>
      </c>
      <c r="F24" s="33" t="s">
        <v>50</v>
      </c>
      <c r="G24" s="53" t="s">
        <v>122</v>
      </c>
      <c r="H24" s="51" t="s">
        <v>121</v>
      </c>
      <c r="I24" s="52" t="s">
        <v>120</v>
      </c>
      <c r="J24" s="39" t="s">
        <v>119</v>
      </c>
      <c r="K24" s="51" t="s">
        <v>118</v>
      </c>
      <c r="L24" s="39" t="s">
        <v>117</v>
      </c>
      <c r="M24" s="39" t="s">
        <v>344</v>
      </c>
      <c r="N24" s="51"/>
      <c r="O24" s="51"/>
      <c r="P24" s="33" t="s">
        <v>115</v>
      </c>
      <c r="Q24" s="39" t="s">
        <v>266</v>
      </c>
      <c r="R24" s="50">
        <v>5266360</v>
      </c>
      <c r="S24" s="50">
        <v>5266360</v>
      </c>
      <c r="T24" s="50">
        <v>3159747.28</v>
      </c>
      <c r="U24" s="50">
        <v>92992.56</v>
      </c>
      <c r="V24" s="50">
        <v>92992.56</v>
      </c>
      <c r="W24" s="49">
        <v>92992.56</v>
      </c>
      <c r="X24" s="49">
        <v>0</v>
      </c>
      <c r="Y24" s="49">
        <v>137919852</v>
      </c>
      <c r="Z24" s="48" t="s">
        <v>39</v>
      </c>
    </row>
    <row r="25" spans="2:26" ht="69" customHeight="1">
      <c r="B25" s="10"/>
      <c r="C25" s="33" t="s">
        <v>35</v>
      </c>
      <c r="D25" s="33" t="s">
        <v>125</v>
      </c>
      <c r="E25" s="33" t="s">
        <v>124</v>
      </c>
      <c r="F25" s="33" t="s">
        <v>50</v>
      </c>
      <c r="G25" s="53" t="s">
        <v>122</v>
      </c>
      <c r="H25" s="51" t="s">
        <v>121</v>
      </c>
      <c r="I25" s="52" t="s">
        <v>120</v>
      </c>
      <c r="J25" s="39" t="s">
        <v>119</v>
      </c>
      <c r="K25" s="51" t="s">
        <v>118</v>
      </c>
      <c r="L25" s="39" t="s">
        <v>117</v>
      </c>
      <c r="M25" s="39" t="s">
        <v>344</v>
      </c>
      <c r="N25" s="51"/>
      <c r="O25" s="51"/>
      <c r="P25" s="33" t="s">
        <v>115</v>
      </c>
      <c r="Q25" s="39" t="s">
        <v>143</v>
      </c>
      <c r="R25" s="50">
        <v>27210000</v>
      </c>
      <c r="S25" s="50">
        <v>27210000</v>
      </c>
      <c r="T25" s="50">
        <v>16325644.949999999</v>
      </c>
      <c r="U25" s="50">
        <v>7185883.6799999997</v>
      </c>
      <c r="V25" s="50">
        <v>7185883.6799999997</v>
      </c>
      <c r="W25" s="49">
        <v>7185883.6799999997</v>
      </c>
      <c r="X25" s="49">
        <v>0</v>
      </c>
      <c r="Y25" s="49">
        <v>137919852</v>
      </c>
      <c r="Z25" s="48" t="s">
        <v>39</v>
      </c>
    </row>
    <row r="26" spans="2:26" ht="60" customHeight="1">
      <c r="B26" s="10"/>
      <c r="C26" s="33" t="s">
        <v>35</v>
      </c>
      <c r="D26" s="33" t="s">
        <v>125</v>
      </c>
      <c r="E26" s="33" t="s">
        <v>124</v>
      </c>
      <c r="F26" s="33" t="s">
        <v>50</v>
      </c>
      <c r="G26" s="53" t="s">
        <v>122</v>
      </c>
      <c r="H26" s="51" t="s">
        <v>121</v>
      </c>
      <c r="I26" s="52" t="s">
        <v>120</v>
      </c>
      <c r="J26" s="39" t="s">
        <v>119</v>
      </c>
      <c r="K26" s="51" t="s">
        <v>118</v>
      </c>
      <c r="L26" s="39" t="s">
        <v>117</v>
      </c>
      <c r="M26" s="39" t="s">
        <v>344</v>
      </c>
      <c r="N26" s="51"/>
      <c r="O26" s="51"/>
      <c r="P26" s="33" t="s">
        <v>115</v>
      </c>
      <c r="Q26" s="39" t="s">
        <v>142</v>
      </c>
      <c r="R26" s="50">
        <v>6270000</v>
      </c>
      <c r="S26" s="50">
        <v>6270000</v>
      </c>
      <c r="T26" s="50">
        <v>3761918.19</v>
      </c>
      <c r="U26" s="50">
        <v>597500</v>
      </c>
      <c r="V26" s="50">
        <v>597500</v>
      </c>
      <c r="W26" s="49">
        <v>597500</v>
      </c>
      <c r="X26" s="49">
        <v>0</v>
      </c>
      <c r="Y26" s="49">
        <v>137919852</v>
      </c>
      <c r="Z26" s="48" t="s">
        <v>39</v>
      </c>
    </row>
    <row r="27" spans="2:26" ht="60" customHeight="1">
      <c r="B27" s="10"/>
      <c r="C27" s="33" t="s">
        <v>35</v>
      </c>
      <c r="D27" s="33" t="s">
        <v>125</v>
      </c>
      <c r="E27" s="33" t="s">
        <v>124</v>
      </c>
      <c r="F27" s="33" t="s">
        <v>50</v>
      </c>
      <c r="G27" s="53" t="s">
        <v>122</v>
      </c>
      <c r="H27" s="51" t="s">
        <v>121</v>
      </c>
      <c r="I27" s="52" t="s">
        <v>120</v>
      </c>
      <c r="J27" s="39" t="s">
        <v>119</v>
      </c>
      <c r="K27" s="51" t="s">
        <v>118</v>
      </c>
      <c r="L27" s="39" t="s">
        <v>117</v>
      </c>
      <c r="M27" s="39" t="s">
        <v>344</v>
      </c>
      <c r="N27" s="51"/>
      <c r="O27" s="51"/>
      <c r="P27" s="33" t="s">
        <v>115</v>
      </c>
      <c r="Q27" s="39" t="s">
        <v>141</v>
      </c>
      <c r="R27" s="50">
        <v>4193413</v>
      </c>
      <c r="S27" s="50">
        <v>4193413</v>
      </c>
      <c r="T27" s="50">
        <v>2515993.08</v>
      </c>
      <c r="U27" s="50">
        <v>0</v>
      </c>
      <c r="V27" s="50">
        <v>0</v>
      </c>
      <c r="W27" s="49">
        <v>0</v>
      </c>
      <c r="X27" s="49">
        <v>0</v>
      </c>
      <c r="Y27" s="49">
        <v>137919852</v>
      </c>
      <c r="Z27" s="48" t="s">
        <v>39</v>
      </c>
    </row>
    <row r="28" spans="2:26" ht="60" customHeight="1">
      <c r="B28" s="10"/>
      <c r="C28" s="33" t="s">
        <v>35</v>
      </c>
      <c r="D28" s="33" t="s">
        <v>125</v>
      </c>
      <c r="E28" s="33" t="s">
        <v>124</v>
      </c>
      <c r="F28" s="33" t="s">
        <v>50</v>
      </c>
      <c r="G28" s="53" t="s">
        <v>122</v>
      </c>
      <c r="H28" s="51" t="s">
        <v>121</v>
      </c>
      <c r="I28" s="52" t="s">
        <v>120</v>
      </c>
      <c r="J28" s="39" t="s">
        <v>119</v>
      </c>
      <c r="K28" s="51" t="s">
        <v>118</v>
      </c>
      <c r="L28" s="39" t="s">
        <v>117</v>
      </c>
      <c r="M28" s="39" t="s">
        <v>344</v>
      </c>
      <c r="N28" s="51"/>
      <c r="O28" s="51"/>
      <c r="P28" s="33" t="s">
        <v>115</v>
      </c>
      <c r="Q28" s="39" t="s">
        <v>140</v>
      </c>
      <c r="R28" s="50">
        <v>316800</v>
      </c>
      <c r="S28" s="50">
        <v>316800</v>
      </c>
      <c r="T28" s="50">
        <v>190075.87</v>
      </c>
      <c r="U28" s="50">
        <v>0</v>
      </c>
      <c r="V28" s="50">
        <v>0</v>
      </c>
      <c r="W28" s="49">
        <v>0</v>
      </c>
      <c r="X28" s="49">
        <v>0</v>
      </c>
      <c r="Y28" s="49">
        <v>137919852</v>
      </c>
      <c r="Z28" s="48" t="s">
        <v>39</v>
      </c>
    </row>
    <row r="29" spans="2:26" ht="60" customHeight="1">
      <c r="B29" s="10"/>
      <c r="C29" s="33" t="s">
        <v>35</v>
      </c>
      <c r="D29" s="33" t="s">
        <v>125</v>
      </c>
      <c r="E29" s="33" t="s">
        <v>124</v>
      </c>
      <c r="F29" s="33" t="s">
        <v>50</v>
      </c>
      <c r="G29" s="53" t="s">
        <v>122</v>
      </c>
      <c r="H29" s="51" t="s">
        <v>121</v>
      </c>
      <c r="I29" s="52" t="s">
        <v>120</v>
      </c>
      <c r="J29" s="39" t="s">
        <v>119</v>
      </c>
      <c r="K29" s="51" t="s">
        <v>118</v>
      </c>
      <c r="L29" s="39" t="s">
        <v>117</v>
      </c>
      <c r="M29" s="39" t="s">
        <v>344</v>
      </c>
      <c r="N29" s="51"/>
      <c r="O29" s="51"/>
      <c r="P29" s="33" t="s">
        <v>115</v>
      </c>
      <c r="Q29" s="39" t="s">
        <v>139</v>
      </c>
      <c r="R29" s="50">
        <v>14295322</v>
      </c>
      <c r="S29" s="50">
        <v>14295322</v>
      </c>
      <c r="T29" s="50">
        <v>8577006.6699999999</v>
      </c>
      <c r="U29" s="50">
        <v>0</v>
      </c>
      <c r="V29" s="50">
        <v>0</v>
      </c>
      <c r="W29" s="49">
        <v>0</v>
      </c>
      <c r="X29" s="49">
        <v>0</v>
      </c>
      <c r="Y29" s="49">
        <v>137919852</v>
      </c>
      <c r="Z29" s="48" t="s">
        <v>39</v>
      </c>
    </row>
    <row r="30" spans="2:26" ht="60" customHeight="1">
      <c r="B30" s="10"/>
      <c r="C30" s="33" t="s">
        <v>35</v>
      </c>
      <c r="D30" s="33" t="s">
        <v>125</v>
      </c>
      <c r="E30" s="33" t="s">
        <v>124</v>
      </c>
      <c r="F30" s="33" t="s">
        <v>50</v>
      </c>
      <c r="G30" s="53" t="s">
        <v>122</v>
      </c>
      <c r="H30" s="51" t="s">
        <v>121</v>
      </c>
      <c r="I30" s="52" t="s">
        <v>120</v>
      </c>
      <c r="J30" s="39" t="s">
        <v>119</v>
      </c>
      <c r="K30" s="51" t="s">
        <v>118</v>
      </c>
      <c r="L30" s="39" t="s">
        <v>117</v>
      </c>
      <c r="M30" s="39" t="s">
        <v>344</v>
      </c>
      <c r="N30" s="51"/>
      <c r="O30" s="51"/>
      <c r="P30" s="33" t="s">
        <v>115</v>
      </c>
      <c r="Q30" s="39" t="s">
        <v>138</v>
      </c>
      <c r="R30" s="50">
        <v>2017565</v>
      </c>
      <c r="S30" s="50">
        <v>2017565</v>
      </c>
      <c r="T30" s="50">
        <v>1210512.67</v>
      </c>
      <c r="U30" s="50">
        <v>0</v>
      </c>
      <c r="V30" s="50">
        <v>0</v>
      </c>
      <c r="W30" s="49">
        <v>0</v>
      </c>
      <c r="X30" s="49">
        <v>0</v>
      </c>
      <c r="Y30" s="49">
        <v>137919852</v>
      </c>
      <c r="Z30" s="48" t="s">
        <v>39</v>
      </c>
    </row>
    <row r="31" spans="2:26" ht="60" customHeight="1">
      <c r="B31" s="10"/>
      <c r="C31" s="33" t="s">
        <v>35</v>
      </c>
      <c r="D31" s="33" t="s">
        <v>125</v>
      </c>
      <c r="E31" s="33" t="s">
        <v>124</v>
      </c>
      <c r="F31" s="33" t="s">
        <v>50</v>
      </c>
      <c r="G31" s="53" t="s">
        <v>122</v>
      </c>
      <c r="H31" s="51" t="s">
        <v>121</v>
      </c>
      <c r="I31" s="52" t="s">
        <v>120</v>
      </c>
      <c r="J31" s="39" t="s">
        <v>119</v>
      </c>
      <c r="K31" s="51" t="s">
        <v>118</v>
      </c>
      <c r="L31" s="39" t="s">
        <v>117</v>
      </c>
      <c r="M31" s="39" t="s">
        <v>344</v>
      </c>
      <c r="N31" s="51"/>
      <c r="O31" s="51"/>
      <c r="P31" s="33" t="s">
        <v>115</v>
      </c>
      <c r="Q31" s="39" t="s">
        <v>137</v>
      </c>
      <c r="R31" s="50">
        <v>948700</v>
      </c>
      <c r="S31" s="50">
        <v>948700</v>
      </c>
      <c r="T31" s="50">
        <v>569207.62</v>
      </c>
      <c r="U31" s="50">
        <v>0</v>
      </c>
      <c r="V31" s="50">
        <v>0</v>
      </c>
      <c r="W31" s="49">
        <v>0</v>
      </c>
      <c r="X31" s="49">
        <v>0</v>
      </c>
      <c r="Y31" s="49">
        <v>137919852</v>
      </c>
      <c r="Z31" s="48" t="s">
        <v>39</v>
      </c>
    </row>
    <row r="32" spans="2:26" ht="60" customHeight="1">
      <c r="B32" s="10"/>
      <c r="C32" s="33" t="s">
        <v>35</v>
      </c>
      <c r="D32" s="33" t="s">
        <v>125</v>
      </c>
      <c r="E32" s="33" t="s">
        <v>124</v>
      </c>
      <c r="F32" s="33" t="s">
        <v>50</v>
      </c>
      <c r="G32" s="53" t="s">
        <v>122</v>
      </c>
      <c r="H32" s="51" t="s">
        <v>121</v>
      </c>
      <c r="I32" s="52" t="s">
        <v>120</v>
      </c>
      <c r="J32" s="39" t="s">
        <v>119</v>
      </c>
      <c r="K32" s="51" t="s">
        <v>118</v>
      </c>
      <c r="L32" s="39" t="s">
        <v>117</v>
      </c>
      <c r="M32" s="39" t="s">
        <v>344</v>
      </c>
      <c r="N32" s="51"/>
      <c r="O32" s="51"/>
      <c r="P32" s="33" t="s">
        <v>115</v>
      </c>
      <c r="Q32" s="39" t="s">
        <v>136</v>
      </c>
      <c r="R32" s="50">
        <v>749401</v>
      </c>
      <c r="S32" s="50">
        <v>749401</v>
      </c>
      <c r="T32" s="50">
        <v>449630.82</v>
      </c>
      <c r="U32" s="50">
        <v>0</v>
      </c>
      <c r="V32" s="50">
        <v>0</v>
      </c>
      <c r="W32" s="49">
        <v>0</v>
      </c>
      <c r="X32" s="49">
        <v>0</v>
      </c>
      <c r="Y32" s="49">
        <v>137919852</v>
      </c>
      <c r="Z32" s="48" t="s">
        <v>39</v>
      </c>
    </row>
    <row r="33" spans="2:26" ht="60" customHeight="1">
      <c r="B33" s="10"/>
      <c r="C33" s="33" t="s">
        <v>35</v>
      </c>
      <c r="D33" s="33" t="s">
        <v>125</v>
      </c>
      <c r="E33" s="33" t="s">
        <v>124</v>
      </c>
      <c r="F33" s="33" t="s">
        <v>50</v>
      </c>
      <c r="G33" s="53" t="s">
        <v>122</v>
      </c>
      <c r="H33" s="51" t="s">
        <v>121</v>
      </c>
      <c r="I33" s="52" t="s">
        <v>120</v>
      </c>
      <c r="J33" s="39" t="s">
        <v>119</v>
      </c>
      <c r="K33" s="51" t="s">
        <v>118</v>
      </c>
      <c r="L33" s="39" t="s">
        <v>117</v>
      </c>
      <c r="M33" s="39" t="s">
        <v>344</v>
      </c>
      <c r="N33" s="51"/>
      <c r="O33" s="51"/>
      <c r="P33" s="33" t="s">
        <v>115</v>
      </c>
      <c r="Q33" s="39" t="s">
        <v>346</v>
      </c>
      <c r="R33" s="50">
        <v>40000</v>
      </c>
      <c r="S33" s="50">
        <v>40000</v>
      </c>
      <c r="T33" s="50">
        <v>23999.48</v>
      </c>
      <c r="U33" s="50">
        <v>0</v>
      </c>
      <c r="V33" s="50">
        <v>0</v>
      </c>
      <c r="W33" s="49">
        <v>0</v>
      </c>
      <c r="X33" s="49">
        <v>0</v>
      </c>
      <c r="Y33" s="49">
        <v>137919852</v>
      </c>
      <c r="Z33" s="48" t="s">
        <v>39</v>
      </c>
    </row>
    <row r="34" spans="2:26" ht="60" customHeight="1">
      <c r="B34" s="10"/>
      <c r="C34" s="33" t="s">
        <v>35</v>
      </c>
      <c r="D34" s="33" t="s">
        <v>125</v>
      </c>
      <c r="E34" s="33" t="s">
        <v>124</v>
      </c>
      <c r="F34" s="33" t="s">
        <v>50</v>
      </c>
      <c r="G34" s="53" t="s">
        <v>122</v>
      </c>
      <c r="H34" s="51" t="s">
        <v>121</v>
      </c>
      <c r="I34" s="52" t="s">
        <v>120</v>
      </c>
      <c r="J34" s="39" t="s">
        <v>119</v>
      </c>
      <c r="K34" s="51" t="s">
        <v>118</v>
      </c>
      <c r="L34" s="39" t="s">
        <v>117</v>
      </c>
      <c r="M34" s="39" t="s">
        <v>344</v>
      </c>
      <c r="N34" s="51"/>
      <c r="O34" s="51"/>
      <c r="P34" s="33" t="s">
        <v>115</v>
      </c>
      <c r="Q34" s="39" t="s">
        <v>135</v>
      </c>
      <c r="R34" s="50">
        <v>997600</v>
      </c>
      <c r="S34" s="50">
        <v>997600</v>
      </c>
      <c r="T34" s="50">
        <v>598546.98</v>
      </c>
      <c r="U34" s="50">
        <v>0</v>
      </c>
      <c r="V34" s="50">
        <v>0</v>
      </c>
      <c r="W34" s="49">
        <v>0</v>
      </c>
      <c r="X34" s="49">
        <v>0</v>
      </c>
      <c r="Y34" s="49">
        <v>137919852</v>
      </c>
      <c r="Z34" s="48" t="s">
        <v>39</v>
      </c>
    </row>
    <row r="35" spans="2:26" ht="60" customHeight="1">
      <c r="B35" s="10"/>
      <c r="C35" s="33" t="s">
        <v>35</v>
      </c>
      <c r="D35" s="33" t="s">
        <v>125</v>
      </c>
      <c r="E35" s="33" t="s">
        <v>124</v>
      </c>
      <c r="F35" s="33" t="s">
        <v>50</v>
      </c>
      <c r="G35" s="53" t="s">
        <v>122</v>
      </c>
      <c r="H35" s="51" t="s">
        <v>121</v>
      </c>
      <c r="I35" s="52" t="s">
        <v>120</v>
      </c>
      <c r="J35" s="39" t="s">
        <v>119</v>
      </c>
      <c r="K35" s="51" t="s">
        <v>118</v>
      </c>
      <c r="L35" s="39" t="s">
        <v>117</v>
      </c>
      <c r="M35" s="39" t="s">
        <v>344</v>
      </c>
      <c r="N35" s="51"/>
      <c r="O35" s="51"/>
      <c r="P35" s="33" t="s">
        <v>115</v>
      </c>
      <c r="Q35" s="39" t="s">
        <v>134</v>
      </c>
      <c r="R35" s="50">
        <v>2400</v>
      </c>
      <c r="S35" s="50">
        <v>2400</v>
      </c>
      <c r="T35" s="50">
        <v>1439.97</v>
      </c>
      <c r="U35" s="50">
        <v>0</v>
      </c>
      <c r="V35" s="50">
        <v>0</v>
      </c>
      <c r="W35" s="49">
        <v>0</v>
      </c>
      <c r="X35" s="49">
        <v>0</v>
      </c>
      <c r="Y35" s="49">
        <v>137919852</v>
      </c>
      <c r="Z35" s="48" t="s">
        <v>39</v>
      </c>
    </row>
    <row r="36" spans="2:26" ht="60" customHeight="1">
      <c r="B36" s="10"/>
      <c r="C36" s="33" t="s">
        <v>35</v>
      </c>
      <c r="D36" s="33" t="s">
        <v>125</v>
      </c>
      <c r="E36" s="33" t="s">
        <v>124</v>
      </c>
      <c r="F36" s="33" t="s">
        <v>50</v>
      </c>
      <c r="G36" s="53" t="s">
        <v>122</v>
      </c>
      <c r="H36" s="51" t="s">
        <v>121</v>
      </c>
      <c r="I36" s="52" t="s">
        <v>120</v>
      </c>
      <c r="J36" s="39" t="s">
        <v>119</v>
      </c>
      <c r="K36" s="51" t="s">
        <v>118</v>
      </c>
      <c r="L36" s="39" t="s">
        <v>117</v>
      </c>
      <c r="M36" s="39" t="s">
        <v>344</v>
      </c>
      <c r="N36" s="51"/>
      <c r="O36" s="51"/>
      <c r="P36" s="33" t="s">
        <v>115</v>
      </c>
      <c r="Q36" s="39" t="s">
        <v>133</v>
      </c>
      <c r="R36" s="50">
        <v>50114345</v>
      </c>
      <c r="S36" s="50">
        <v>50114345</v>
      </c>
      <c r="T36" s="50">
        <v>30067953.09</v>
      </c>
      <c r="U36" s="50">
        <v>10470000</v>
      </c>
      <c r="V36" s="50">
        <v>10470000</v>
      </c>
      <c r="W36" s="49">
        <v>10470000</v>
      </c>
      <c r="X36" s="49">
        <v>0</v>
      </c>
      <c r="Y36" s="49">
        <v>137919852</v>
      </c>
      <c r="Z36" s="48" t="s">
        <v>39</v>
      </c>
    </row>
    <row r="37" spans="2:26" ht="60" customHeight="1">
      <c r="B37" s="10"/>
      <c r="C37" s="33" t="s">
        <v>35</v>
      </c>
      <c r="D37" s="33" t="s">
        <v>125</v>
      </c>
      <c r="E37" s="33" t="s">
        <v>124</v>
      </c>
      <c r="F37" s="33" t="s">
        <v>50</v>
      </c>
      <c r="G37" s="53" t="s">
        <v>122</v>
      </c>
      <c r="H37" s="51" t="s">
        <v>121</v>
      </c>
      <c r="I37" s="52" t="s">
        <v>120</v>
      </c>
      <c r="J37" s="39" t="s">
        <v>119</v>
      </c>
      <c r="K37" s="51" t="s">
        <v>118</v>
      </c>
      <c r="L37" s="39" t="s">
        <v>117</v>
      </c>
      <c r="M37" s="39" t="s">
        <v>344</v>
      </c>
      <c r="N37" s="51"/>
      <c r="O37" s="51"/>
      <c r="P37" s="33" t="s">
        <v>115</v>
      </c>
      <c r="Q37" s="39" t="s">
        <v>132</v>
      </c>
      <c r="R37" s="50">
        <v>2874633</v>
      </c>
      <c r="S37" s="50">
        <v>2874633</v>
      </c>
      <c r="T37" s="50">
        <v>1724742.29</v>
      </c>
      <c r="U37" s="50">
        <v>0</v>
      </c>
      <c r="V37" s="50">
        <v>0</v>
      </c>
      <c r="W37" s="49">
        <v>0</v>
      </c>
      <c r="X37" s="49">
        <v>0</v>
      </c>
      <c r="Y37" s="49">
        <v>137919852</v>
      </c>
      <c r="Z37" s="48" t="s">
        <v>39</v>
      </c>
    </row>
    <row r="38" spans="2:26" ht="60" customHeight="1">
      <c r="B38" s="10"/>
      <c r="C38" s="33" t="s">
        <v>35</v>
      </c>
      <c r="D38" s="33" t="s">
        <v>125</v>
      </c>
      <c r="E38" s="33" t="s">
        <v>124</v>
      </c>
      <c r="F38" s="33" t="s">
        <v>50</v>
      </c>
      <c r="G38" s="53" t="s">
        <v>122</v>
      </c>
      <c r="H38" s="51" t="s">
        <v>121</v>
      </c>
      <c r="I38" s="52" t="s">
        <v>120</v>
      </c>
      <c r="J38" s="39" t="s">
        <v>119</v>
      </c>
      <c r="K38" s="51" t="s">
        <v>118</v>
      </c>
      <c r="L38" s="39" t="s">
        <v>117</v>
      </c>
      <c r="M38" s="39" t="s">
        <v>344</v>
      </c>
      <c r="N38" s="51"/>
      <c r="O38" s="51"/>
      <c r="P38" s="33" t="s">
        <v>115</v>
      </c>
      <c r="Q38" s="39" t="s">
        <v>131</v>
      </c>
      <c r="R38" s="50">
        <v>9705360</v>
      </c>
      <c r="S38" s="50">
        <v>9705360</v>
      </c>
      <c r="T38" s="50">
        <v>5823089.3600000003</v>
      </c>
      <c r="U38" s="50">
        <v>0</v>
      </c>
      <c r="V38" s="50">
        <v>0</v>
      </c>
      <c r="W38" s="49">
        <v>0</v>
      </c>
      <c r="X38" s="49">
        <v>0</v>
      </c>
      <c r="Y38" s="49">
        <v>137919852</v>
      </c>
      <c r="Z38" s="48" t="s">
        <v>39</v>
      </c>
    </row>
    <row r="39" spans="2:26" ht="60" customHeight="1">
      <c r="B39" s="10"/>
      <c r="C39" s="33" t="s">
        <v>35</v>
      </c>
      <c r="D39" s="33" t="s">
        <v>125</v>
      </c>
      <c r="E39" s="33" t="s">
        <v>124</v>
      </c>
      <c r="F39" s="33" t="s">
        <v>50</v>
      </c>
      <c r="G39" s="53" t="s">
        <v>122</v>
      </c>
      <c r="H39" s="51" t="s">
        <v>121</v>
      </c>
      <c r="I39" s="52" t="s">
        <v>120</v>
      </c>
      <c r="J39" s="39" t="s">
        <v>119</v>
      </c>
      <c r="K39" s="51" t="s">
        <v>118</v>
      </c>
      <c r="L39" s="39" t="s">
        <v>117</v>
      </c>
      <c r="M39" s="39" t="s">
        <v>344</v>
      </c>
      <c r="N39" s="51"/>
      <c r="O39" s="51"/>
      <c r="P39" s="33" t="s">
        <v>115</v>
      </c>
      <c r="Q39" s="39" t="s">
        <v>130</v>
      </c>
      <c r="R39" s="50">
        <v>100000</v>
      </c>
      <c r="S39" s="50">
        <v>100000</v>
      </c>
      <c r="T39" s="50">
        <v>59998.7</v>
      </c>
      <c r="U39" s="50">
        <v>0</v>
      </c>
      <c r="V39" s="50">
        <v>0</v>
      </c>
      <c r="W39" s="49">
        <v>0</v>
      </c>
      <c r="X39" s="49">
        <v>0</v>
      </c>
      <c r="Y39" s="49">
        <v>137919852</v>
      </c>
      <c r="Z39" s="48" t="s">
        <v>39</v>
      </c>
    </row>
    <row r="40" spans="2:26" ht="60" customHeight="1">
      <c r="B40" s="10"/>
      <c r="C40" s="33" t="s">
        <v>35</v>
      </c>
      <c r="D40" s="33" t="s">
        <v>125</v>
      </c>
      <c r="E40" s="33" t="s">
        <v>124</v>
      </c>
      <c r="F40" s="33" t="s">
        <v>50</v>
      </c>
      <c r="G40" s="53" t="s">
        <v>122</v>
      </c>
      <c r="H40" s="51" t="s">
        <v>121</v>
      </c>
      <c r="I40" s="52" t="s">
        <v>120</v>
      </c>
      <c r="J40" s="39" t="s">
        <v>119</v>
      </c>
      <c r="K40" s="51" t="s">
        <v>118</v>
      </c>
      <c r="L40" s="39" t="s">
        <v>117</v>
      </c>
      <c r="M40" s="39" t="s">
        <v>344</v>
      </c>
      <c r="N40" s="51"/>
      <c r="O40" s="51"/>
      <c r="P40" s="33" t="s">
        <v>115</v>
      </c>
      <c r="Q40" s="39" t="s">
        <v>129</v>
      </c>
      <c r="R40" s="50">
        <v>3989800</v>
      </c>
      <c r="S40" s="50">
        <v>3989800</v>
      </c>
      <c r="T40" s="50">
        <v>2393827.94</v>
      </c>
      <c r="U40" s="50">
        <v>0</v>
      </c>
      <c r="V40" s="50">
        <v>0</v>
      </c>
      <c r="W40" s="49">
        <v>0</v>
      </c>
      <c r="X40" s="49">
        <v>0</v>
      </c>
      <c r="Y40" s="49">
        <v>137919852</v>
      </c>
      <c r="Z40" s="48" t="s">
        <v>39</v>
      </c>
    </row>
    <row r="41" spans="2:26" ht="60" customHeight="1">
      <c r="B41" s="10"/>
      <c r="C41" s="33" t="s">
        <v>35</v>
      </c>
      <c r="D41" s="33" t="s">
        <v>125</v>
      </c>
      <c r="E41" s="33" t="s">
        <v>124</v>
      </c>
      <c r="F41" s="33" t="s">
        <v>50</v>
      </c>
      <c r="G41" s="53" t="s">
        <v>122</v>
      </c>
      <c r="H41" s="51" t="s">
        <v>121</v>
      </c>
      <c r="I41" s="52" t="s">
        <v>120</v>
      </c>
      <c r="J41" s="39" t="s">
        <v>119</v>
      </c>
      <c r="K41" s="51" t="s">
        <v>118</v>
      </c>
      <c r="L41" s="39" t="s">
        <v>117</v>
      </c>
      <c r="M41" s="39" t="s">
        <v>344</v>
      </c>
      <c r="N41" s="51"/>
      <c r="O41" s="51"/>
      <c r="P41" s="33" t="s">
        <v>115</v>
      </c>
      <c r="Q41" s="39" t="s">
        <v>128</v>
      </c>
      <c r="R41" s="50">
        <v>6500000</v>
      </c>
      <c r="S41" s="50">
        <v>6500000</v>
      </c>
      <c r="T41" s="50">
        <v>3899915.19</v>
      </c>
      <c r="U41" s="50">
        <v>0</v>
      </c>
      <c r="V41" s="50">
        <v>0</v>
      </c>
      <c r="W41" s="49">
        <v>0</v>
      </c>
      <c r="X41" s="49">
        <v>0</v>
      </c>
      <c r="Y41" s="49">
        <v>137919852</v>
      </c>
      <c r="Z41" s="48" t="s">
        <v>39</v>
      </c>
    </row>
    <row r="42" spans="2:26" ht="60" customHeight="1">
      <c r="B42" s="10"/>
      <c r="C42" s="33" t="s">
        <v>35</v>
      </c>
      <c r="D42" s="33" t="s">
        <v>125</v>
      </c>
      <c r="E42" s="33" t="s">
        <v>124</v>
      </c>
      <c r="F42" s="33" t="s">
        <v>50</v>
      </c>
      <c r="G42" s="53" t="s">
        <v>122</v>
      </c>
      <c r="H42" s="51" t="s">
        <v>121</v>
      </c>
      <c r="I42" s="52" t="s">
        <v>120</v>
      </c>
      <c r="J42" s="39" t="s">
        <v>119</v>
      </c>
      <c r="K42" s="51" t="s">
        <v>118</v>
      </c>
      <c r="L42" s="39" t="s">
        <v>117</v>
      </c>
      <c r="M42" s="39" t="s">
        <v>344</v>
      </c>
      <c r="N42" s="51"/>
      <c r="O42" s="51"/>
      <c r="P42" s="33" t="s">
        <v>115</v>
      </c>
      <c r="Q42" s="39" t="s">
        <v>127</v>
      </c>
      <c r="R42" s="50">
        <v>14805600</v>
      </c>
      <c r="S42" s="50">
        <v>14805600</v>
      </c>
      <c r="T42" s="50">
        <v>8883166.8100000005</v>
      </c>
      <c r="U42" s="50">
        <v>0</v>
      </c>
      <c r="V42" s="50">
        <v>0</v>
      </c>
      <c r="W42" s="49">
        <v>0</v>
      </c>
      <c r="X42" s="49">
        <v>0</v>
      </c>
      <c r="Y42" s="49">
        <v>137919852</v>
      </c>
      <c r="Z42" s="48" t="s">
        <v>39</v>
      </c>
    </row>
    <row r="43" spans="2:26" ht="60" customHeight="1">
      <c r="B43" s="10"/>
      <c r="C43" s="33" t="s">
        <v>35</v>
      </c>
      <c r="D43" s="33" t="s">
        <v>125</v>
      </c>
      <c r="E43" s="33" t="s">
        <v>124</v>
      </c>
      <c r="F43" s="33" t="s">
        <v>50</v>
      </c>
      <c r="G43" s="53" t="s">
        <v>122</v>
      </c>
      <c r="H43" s="51" t="s">
        <v>121</v>
      </c>
      <c r="I43" s="52" t="s">
        <v>120</v>
      </c>
      <c r="J43" s="39" t="s">
        <v>119</v>
      </c>
      <c r="K43" s="51" t="s">
        <v>118</v>
      </c>
      <c r="L43" s="39" t="s">
        <v>117</v>
      </c>
      <c r="M43" s="39" t="s">
        <v>344</v>
      </c>
      <c r="N43" s="51"/>
      <c r="O43" s="51"/>
      <c r="P43" s="33" t="s">
        <v>115</v>
      </c>
      <c r="Q43" s="39" t="s">
        <v>126</v>
      </c>
      <c r="R43" s="50">
        <v>34669833</v>
      </c>
      <c r="S43" s="50">
        <v>34669833</v>
      </c>
      <c r="T43" s="50">
        <v>20801447.41</v>
      </c>
      <c r="U43" s="50">
        <v>0</v>
      </c>
      <c r="V43" s="50">
        <v>0</v>
      </c>
      <c r="W43" s="49">
        <v>0</v>
      </c>
      <c r="X43" s="49">
        <v>0</v>
      </c>
      <c r="Y43" s="49">
        <v>137919852</v>
      </c>
      <c r="Z43" s="48" t="s">
        <v>39</v>
      </c>
    </row>
    <row r="44" spans="2:26" ht="60" customHeight="1">
      <c r="B44" s="10"/>
      <c r="C44" s="33" t="s">
        <v>35</v>
      </c>
      <c r="D44" s="33" t="s">
        <v>125</v>
      </c>
      <c r="E44" s="33" t="s">
        <v>124</v>
      </c>
      <c r="F44" s="33" t="s">
        <v>50</v>
      </c>
      <c r="G44" s="53" t="s">
        <v>122</v>
      </c>
      <c r="H44" s="51" t="s">
        <v>121</v>
      </c>
      <c r="I44" s="52" t="s">
        <v>120</v>
      </c>
      <c r="J44" s="39" t="s">
        <v>119</v>
      </c>
      <c r="K44" s="51" t="s">
        <v>118</v>
      </c>
      <c r="L44" s="39" t="s">
        <v>117</v>
      </c>
      <c r="M44" s="39" t="s">
        <v>344</v>
      </c>
      <c r="N44" s="51"/>
      <c r="O44" s="51"/>
      <c r="P44" s="33" t="s">
        <v>115</v>
      </c>
      <c r="Q44" s="39" t="s">
        <v>114</v>
      </c>
      <c r="R44" s="50">
        <v>935000</v>
      </c>
      <c r="S44" s="50">
        <v>935000</v>
      </c>
      <c r="T44" s="50">
        <v>560987.80000000005</v>
      </c>
      <c r="U44" s="50">
        <v>0</v>
      </c>
      <c r="V44" s="50">
        <v>0</v>
      </c>
      <c r="W44" s="49">
        <v>0</v>
      </c>
      <c r="X44" s="49">
        <v>0</v>
      </c>
      <c r="Y44" s="49">
        <v>137919852</v>
      </c>
      <c r="Z44" s="48" t="s">
        <v>39</v>
      </c>
    </row>
  </sheetData>
  <mergeCells count="6">
    <mergeCell ref="C3:N3"/>
    <mergeCell ref="C7:D7"/>
    <mergeCell ref="B8:D8"/>
    <mergeCell ref="C10:O10"/>
    <mergeCell ref="P10:Q10"/>
    <mergeCell ref="R10:Y10"/>
  </mergeCells>
  <printOptions horizontalCentered="1"/>
  <pageMargins left="0.98425196850393704" right="0.98425196850393704" top="0.39370078740157483" bottom="0.39370078740157483" header="0" footer="0"/>
  <pageSetup paperSize="124" scale="33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SEGUNDO TRIMESTRE FASP 2013</vt:lpstr>
      <vt:lpstr>SEGUNDO TRIMESTRE FASP 2013 (2</vt:lpstr>
      <vt:lpstr>SEGUNDO TRIMESTRE FASP 2014</vt:lpstr>
      <vt:lpstr>SEGUNDO TRIMESTRE FASP 2014 (2</vt:lpstr>
      <vt:lpstr>SEGUNDO TRIMESTRE FASP 2015</vt:lpstr>
      <vt:lpstr>SEGUNDO TRIMESTRE FASP 2015 (2</vt:lpstr>
      <vt:lpstr>'SEGUNDO TRIMESTRE FASP 2013'!Área_de_impresión</vt:lpstr>
      <vt:lpstr>'SEGUNDO TRIMESTRE FASP 2013 (2'!Área_de_impresión</vt:lpstr>
      <vt:lpstr>'SEGUNDO TRIMESTRE FASP 2014'!Área_de_impresión</vt:lpstr>
      <vt:lpstr>'SEGUNDO TRIMESTRE FASP 2014 (2'!Área_de_impresión</vt:lpstr>
      <vt:lpstr>'SEGUNDO TRIMESTRE FASP 2015'!Área_de_impresión</vt:lpstr>
      <vt:lpstr>'SEGUNDO TRIMESTRE FASP 2015 (2'!Área_de_impresión</vt:lpstr>
      <vt:lpstr>'SEGUNDO TRIMESTRE FASP 2013'!Títulos_a_imprimir</vt:lpstr>
      <vt:lpstr>'SEGUNDO TRIMESTRE FASP 2013 (2'!Títulos_a_imprimir</vt:lpstr>
      <vt:lpstr>'SEGUNDO TRIMESTRE FASP 2014'!Títulos_a_imprimir</vt:lpstr>
      <vt:lpstr>'SEGUNDO TRIMESTRE FASP 2014 (2'!Títulos_a_imprimir</vt:lpstr>
      <vt:lpstr>'SEGUNDO TRIMESTRE FASP 2015'!Títulos_a_imprimir</vt:lpstr>
      <vt:lpstr>'SEGUNDO TRIMESTRE FASP 2015 (2'!Títulos_a_imprimir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2013-06-05T18:06:43Z</cp:lastPrinted>
  <dcterms:created xsi:type="dcterms:W3CDTF">2009-03-25T01:44:41Z</dcterms:created>
  <dcterms:modified xsi:type="dcterms:W3CDTF">2015-09-15T14:49:41Z</dcterms:modified>
</cp:coreProperties>
</file>